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1-Enero2016\1601-Enero2016\Categorias Fondos\"/>
    </mc:Choice>
  </mc:AlternateContent>
  <bookViews>
    <workbookView xWindow="-15" yWindow="3060" windowWidth="11970" windowHeight="3120"/>
  </bookViews>
  <sheets>
    <sheet name="Monetarios" sheetId="1" r:id="rId1"/>
  </sheets>
  <externalReferences>
    <externalReference r:id="rId2"/>
    <externalReference r:id="rId3"/>
  </externalReferences>
  <definedNames>
    <definedName name="_xlnm.Print_Titles" localSheetId="0">Monetarios!$1:$3</definedName>
  </definedNames>
  <calcPr calcId="152511"/>
</workbook>
</file>

<file path=xl/calcChain.xml><?xml version="1.0" encoding="utf-8"?>
<calcChain xmlns="http://schemas.openxmlformats.org/spreadsheetml/2006/main">
  <c r="AE1" i="1" l="1"/>
  <c r="E3" i="1"/>
  <c r="G3" i="1"/>
  <c r="H3" i="1"/>
  <c r="J3" i="1"/>
  <c r="L3" i="1"/>
  <c r="N3" i="1"/>
  <c r="P3" i="1"/>
  <c r="R3" i="1"/>
  <c r="T3" i="1"/>
  <c r="U3" i="1"/>
  <c r="V3" i="1"/>
  <c r="X3" i="1"/>
  <c r="Z3" i="1"/>
  <c r="AB3" i="1"/>
  <c r="AC3" i="1"/>
  <c r="AE3" i="1"/>
</calcChain>
</file>

<file path=xl/sharedStrings.xml><?xml version="1.0" encoding="utf-8"?>
<sst xmlns="http://schemas.openxmlformats.org/spreadsheetml/2006/main" count="592" uniqueCount="157">
  <si>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</si>
  <si>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</si>
  <si>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</si>
  <si>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</si>
  <si>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</si>
  <si>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</si>
  <si>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</si>
  <si>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</si>
  <si>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FONDOS INCORPORADOS DURANTE EL AÑO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</si>
  <si>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</si>
  <si>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</si>
  <si>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</si>
  <si>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</si>
  <si>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</si>
  <si>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</si>
  <si>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</si>
  <si>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</si>
  <si>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</si>
  <si>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</si>
  <si>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</si>
  <si>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</si>
  <si>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</si>
  <si>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 xml:space="preserve">     </t>
  </si>
  <si>
    <t xml:space="preserve">   </t>
  </si>
  <si>
    <t>RENTA 4 GESTORA</t>
  </si>
  <si>
    <t>FONDITEL</t>
  </si>
  <si>
    <t>BANKINTER Gº ACTIVOS</t>
  </si>
  <si>
    <t>A&amp;G FONDOS</t>
  </si>
  <si>
    <t>ATL 12 CAPITAL GESTION</t>
  </si>
  <si>
    <t>GESTIFONSA</t>
  </si>
  <si>
    <t>ABANTE ASESORES Gº</t>
  </si>
  <si>
    <t>MUTUACTIVOS</t>
  </si>
  <si>
    <t>KUTXABANK GESTION</t>
  </si>
  <si>
    <t>GESCOOPERATIVO</t>
  </si>
  <si>
    <t>CAJA LABORAL GESTION</t>
  </si>
  <si>
    <t>GIIC FINECO</t>
  </si>
  <si>
    <t>BANKIA FONDOS</t>
  </si>
  <si>
    <t>UNIGEST</t>
  </si>
  <si>
    <t>CATALUNYACAIXA INVERSIO</t>
  </si>
  <si>
    <t>POPULAR GEST. PRIVADA</t>
  </si>
  <si>
    <t xml:space="preserve">           </t>
  </si>
  <si>
    <t xml:space="preserve">        </t>
  </si>
  <si>
    <t xml:space="preserve">            </t>
  </si>
  <si>
    <t>ES0160873008</t>
  </si>
  <si>
    <t xml:space="preserve">MARCH MONETARIO                    </t>
  </si>
  <si>
    <t>GRUPO BANCA MARCH</t>
  </si>
  <si>
    <t xml:space="preserve">TOTAL (II) INCORPORADOS            </t>
  </si>
  <si>
    <t xml:space="preserve">TOTAL (I+II)                       </t>
  </si>
  <si>
    <t>CÓDIGOS INTERNOS</t>
  </si>
  <si>
    <t>GRUPO</t>
  </si>
  <si>
    <t>GESTORA</t>
  </si>
  <si>
    <t>nombre</t>
  </si>
  <si>
    <t>gestora</t>
  </si>
  <si>
    <t>ES0138610037</t>
  </si>
  <si>
    <t xml:space="preserve">BMN MONETARIO                      </t>
  </si>
  <si>
    <t>RENTA 4</t>
  </si>
  <si>
    <t>ES0128520006</t>
  </si>
  <si>
    <t xml:space="preserve">RENTA 4 MONETARIO                  </t>
  </si>
  <si>
    <t>ES0190051039</t>
  </si>
  <si>
    <t xml:space="preserve">ABANTE TESORERIA                   </t>
  </si>
  <si>
    <t>ABANTE</t>
  </si>
  <si>
    <t>ES0156873004</t>
  </si>
  <si>
    <t xml:space="preserve">A&amp;G TESORERIA (*)                  </t>
  </si>
  <si>
    <t>ASESORES Y GESTORES</t>
  </si>
  <si>
    <t>ES0126551037</t>
  </si>
  <si>
    <t xml:space="preserve">DINERCAM                           </t>
  </si>
  <si>
    <t>BANCO CAMINOS</t>
  </si>
  <si>
    <t>ES0127186031</t>
  </si>
  <si>
    <t xml:space="preserve">BANKINTER DINERO 4                 </t>
  </si>
  <si>
    <t>BANKINTER</t>
  </si>
  <si>
    <t>ES0115489033</t>
  </si>
  <si>
    <t xml:space="preserve">C.L. DINERO                        </t>
  </si>
  <si>
    <t>LABORAL KUTXA</t>
  </si>
  <si>
    <t>ES0111166031</t>
  </si>
  <si>
    <t xml:space="preserve">ATL CAPITAL LIQUIDEZ               </t>
  </si>
  <si>
    <t>ATL CAPITAL</t>
  </si>
  <si>
    <t>ES0107499032</t>
  </si>
  <si>
    <t xml:space="preserve">FON FINECO DINERO                  </t>
  </si>
  <si>
    <t>KUTXABANK</t>
  </si>
  <si>
    <t>ES0138338035</t>
  </si>
  <si>
    <t xml:space="preserve">FONDITEL DINERO                    </t>
  </si>
  <si>
    <t>ES0138045051</t>
  </si>
  <si>
    <t xml:space="preserve">FC MONET.RENDIM.C PREMIUM          </t>
  </si>
  <si>
    <t>CAIXABANK</t>
  </si>
  <si>
    <t>CAIXABANK AM</t>
  </si>
  <si>
    <t>ES0138045044</t>
  </si>
  <si>
    <t xml:space="preserve">FC MONET.RENDIM.CARTERA            </t>
  </si>
  <si>
    <t>ES0165143001</t>
  </si>
  <si>
    <t xml:space="preserve">MUTUAFONDO DINERO CLASE A          </t>
  </si>
  <si>
    <t>MUTUA MADRILEÑA</t>
  </si>
  <si>
    <t>ES0138045036</t>
  </si>
  <si>
    <t xml:space="preserve">FC MONET.RENDIM.PLATINUM           </t>
  </si>
  <si>
    <t>ES0114262035</t>
  </si>
  <si>
    <t xml:space="preserve">KUTXABANK MONETARIO                </t>
  </si>
  <si>
    <t>ES0138045028</t>
  </si>
  <si>
    <t xml:space="preserve">FC MONET.RENDIM.PREMIUM            </t>
  </si>
  <si>
    <t>ES0138045002</t>
  </si>
  <si>
    <t xml:space="preserve">FC MONET.RENDIM.ESTANDAR           </t>
  </si>
  <si>
    <t>ES0138045010</t>
  </si>
  <si>
    <t xml:space="preserve">FC MONET.RENDIM.PLUS               </t>
  </si>
  <si>
    <t>ES0115155030</t>
  </si>
  <si>
    <t xml:space="preserve">BK DINERO 3                        </t>
  </si>
  <si>
    <t>ES0112899002</t>
  </si>
  <si>
    <t xml:space="preserve">BANKIA MON.EURO DEUDA(II)          </t>
  </si>
  <si>
    <t>BANKIA</t>
  </si>
  <si>
    <t>ES0181036031</t>
  </si>
  <si>
    <t xml:space="preserve">UNIFOND TESORERIA                  </t>
  </si>
  <si>
    <t>UNICAJA</t>
  </si>
  <si>
    <t>ES0147167037</t>
  </si>
  <si>
    <t xml:space="preserve">PBP DINERO FT C/PLAZO              </t>
  </si>
  <si>
    <t>ALLIANZ POPULAR</t>
  </si>
  <si>
    <t>ES0114801030</t>
  </si>
  <si>
    <t xml:space="preserve">BANKINTER DINERO 2                 </t>
  </si>
  <si>
    <t>ES0115209035</t>
  </si>
  <si>
    <t xml:space="preserve">CX DINER                           </t>
  </si>
  <si>
    <t>B.B.V.A.</t>
  </si>
  <si>
    <t>ES0174344038</t>
  </si>
  <si>
    <t xml:space="preserve">GESCOOP.DEUDA SOBERA.EURO          </t>
  </si>
  <si>
    <t>CAJA RURAL</t>
  </si>
  <si>
    <t>ES0112744034</t>
  </si>
  <si>
    <t xml:space="preserve">SANTANDER TESORERO CLAS.I          </t>
  </si>
  <si>
    <t>SANTANDER</t>
  </si>
  <si>
    <t>SANTANDER AM</t>
  </si>
  <si>
    <t>ES0138858032</t>
  </si>
  <si>
    <t xml:space="preserve">CX LIQUIDITAT                      </t>
  </si>
  <si>
    <t>ES0114868039</t>
  </si>
  <si>
    <t xml:space="preserve">BK FONDO MONETARIO                 </t>
  </si>
  <si>
    <t>ES0113921037</t>
  </si>
  <si>
    <t xml:space="preserve">BK DINERO 1                        </t>
  </si>
  <si>
    <t>ES0165143019</t>
  </si>
  <si>
    <t xml:space="preserve">MUTUAFONDO DINERO CLASE D          </t>
  </si>
  <si>
    <t>ES0111046035</t>
  </si>
  <si>
    <t xml:space="preserve">LIBERBANK DINERO                   </t>
  </si>
  <si>
    <t>ES0112744026</t>
  </si>
  <si>
    <t xml:space="preserve">SANTANDER TESORERO CLAS.C          </t>
  </si>
  <si>
    <t>ES0145823003</t>
  </si>
  <si>
    <t xml:space="preserve">SANTANDER MONETARIO                </t>
  </si>
  <si>
    <t>ES0113200036</t>
  </si>
  <si>
    <t xml:space="preserve">BBVA DINERO FT C.PLAZO             </t>
  </si>
  <si>
    <t>BBVA AM</t>
  </si>
  <si>
    <t>ES0130353032</t>
  </si>
  <si>
    <t xml:space="preserve">BANKIA MONET.EUR.DEUDA (I)         </t>
  </si>
  <si>
    <t>ES0138891033</t>
  </si>
  <si>
    <t xml:space="preserve">FONDESPAÑA-DUERO MONETARIO         </t>
  </si>
  <si>
    <t>ES0137987006</t>
  </si>
  <si>
    <t xml:space="preserve">FONDO LIQUIDEZ                     </t>
  </si>
  <si>
    <t>ES0118912031</t>
  </si>
  <si>
    <t xml:space="preserve">FONDO MONETARIO                    </t>
  </si>
  <si>
    <t>ES0113276002</t>
  </si>
  <si>
    <t xml:space="preserve">BBVA BONOS CASH                    </t>
  </si>
  <si>
    <t>ES0112744018</t>
  </si>
  <si>
    <t xml:space="preserve">SANTANDER TESORERO CLAS.B          </t>
  </si>
  <si>
    <t>ES0112744000</t>
  </si>
  <si>
    <t xml:space="preserve">SANTAND.TESORERO CLASE A           </t>
  </si>
  <si>
    <t xml:space="preserve">Rentabilidad Media Anual (%)       </t>
  </si>
  <si>
    <t xml:space="preserve">Rentabil.Media Anual (%) ponderada </t>
  </si>
  <si>
    <t>MARCH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</si>
</sst>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4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4"/>
      <color theme="9" tint="-0.249977111117893"/>
      <name val="Arial"/>
      <family val="2"/>
    </font>
    <font>
      <b/>
      <sz val="10"/>
      <color rgb="FFF67307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</fills>
  <borders count="10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1" xfId="0" applyFont="1" applyBorder="1"/>
    <xf numFmtId="0" fontId="6" fillId="0" borderId="0" xfId="0" applyFont="1"/>
    <xf numFmtId="0" fontId="9" fillId="2" borderId="6" xfId="0" applyFont="1" applyFill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2" fontId="0" fillId="0" borderId="0" xfId="0" applyNumberFormat="1" applyBorder="1"/>
    <xf numFmtId="0" fontId="10" fillId="0" borderId="2" xfId="0" applyFont="1" applyBorder="1"/>
    <xf numFmtId="0" fontId="10" fillId="0" borderId="3" xfId="0" applyFont="1" applyBorder="1"/>
    <xf numFmtId="0" fontId="11" fillId="4" borderId="10" xfId="0" applyFont="1" applyFill="1" applyBorder="1" applyAlignment="1">
      <alignment horizontal="left"/>
    </xf>
    <xf numFmtId="0" fontId="12" fillId="4" borderId="11" xfId="0" applyFont="1" applyFill="1" applyBorder="1" applyAlignment="1">
      <alignment horizontal="left"/>
    </xf>
    <xf numFmtId="0" fontId="13" fillId="4" borderId="11" xfId="0" applyFont="1" applyFill="1" applyBorder="1" applyAlignment="1">
      <alignment horizontal="center"/>
    </xf>
    <xf numFmtId="0" fontId="14" fillId="4" borderId="12" xfId="0" applyFont="1" applyFill="1" applyBorder="1" applyAlignment="1">
      <alignment horizontal="right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5" borderId="23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49" fontId="13" fillId="5" borderId="24" xfId="0" applyNumberFormat="1" applyFont="1" applyFill="1" applyBorder="1" applyAlignment="1">
      <alignment horizontal="center"/>
    </xf>
    <xf numFmtId="0" fontId="13" fillId="5" borderId="25" xfId="0" applyFont="1" applyFill="1" applyBorder="1" applyAlignment="1">
      <alignment horizontal="center"/>
    </xf>
    <xf numFmtId="0" fontId="13" fillId="5" borderId="26" xfId="0" applyFont="1" applyFill="1" applyBorder="1" applyAlignment="1">
      <alignment horizontal="center"/>
    </xf>
    <xf numFmtId="0" fontId="13" fillId="5" borderId="27" xfId="0" applyFont="1" applyFill="1" applyBorder="1" applyAlignment="1">
      <alignment horizontal="center"/>
    </xf>
    <xf numFmtId="0" fontId="13" fillId="5" borderId="28" xfId="0" applyFont="1" applyFill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3" fillId="5" borderId="30" xfId="0" applyFont="1" applyFill="1" applyBorder="1" applyAlignment="1">
      <alignment horizontal="center"/>
    </xf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7" fillId="5" borderId="8" xfId="0" applyFont="1" applyFill="1" applyBorder="1"/>
    <xf numFmtId="164" fontId="8" fillId="5" borderId="5" xfId="0" applyNumberFormat="1" applyFont="1" applyFill="1" applyBorder="1"/>
    <xf numFmtId="2" fontId="9" fillId="5" borderId="5" xfId="0" applyNumberFormat="1" applyFont="1" applyFill="1" applyBorder="1"/>
    <xf numFmtId="0" fontId="9" fillId="5" borderId="5" xfId="0" applyFont="1" applyFill="1" applyBorder="1"/>
    <xf numFmtId="0" fontId="9" fillId="5" borderId="6" xfId="0" applyFont="1" applyFill="1" applyBorder="1"/>
    <xf numFmtId="0" fontId="3" fillId="0" borderId="0" xfId="0" applyFont="1" applyBorder="1"/>
    <xf numFmtId="0" fontId="1" fillId="0" borderId="0" xfId="0" applyFont="1" applyBorder="1"/>
    <xf numFmtId="0" fontId="1" fillId="0" borderId="66" xfId="0" applyFont="1" applyBorder="1"/>
    <xf numFmtId="1" fontId="1" fillId="0" borderId="5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3" fillId="5" borderId="75" xfId="0" applyFont="1" applyFill="1" applyBorder="1"/>
    <xf numFmtId="14" fontId="13" fillId="5" borderId="24" xfId="0" applyNumberFormat="1" applyFont="1" applyFill="1" applyBorder="1" applyAlignment="1">
      <alignment horizontal="center"/>
    </xf>
    <xf numFmtId="0" fontId="12" fillId="0" borderId="0" xfId="0" applyFont="1"/>
    <xf numFmtId="164" fontId="0" fillId="6" borderId="34" xfId="0" applyNumberFormat="1" applyFill="1" applyBorder="1"/>
    <xf numFmtId="2" fontId="0" fillId="6" borderId="32" xfId="0" applyNumberFormat="1" applyFill="1" applyBorder="1"/>
    <xf numFmtId="2" fontId="0" fillId="6" borderId="33" xfId="0" applyNumberFormat="1" applyFill="1" applyBorder="1"/>
    <xf numFmtId="0" fontId="0" fillId="6" borderId="33" xfId="0" applyFill="1" applyBorder="1"/>
    <xf numFmtId="2" fontId="0" fillId="6" borderId="0" xfId="0" applyNumberFormat="1" applyFill="1" applyBorder="1"/>
    <xf numFmtId="0" fontId="0" fillId="6" borderId="0" xfId="0" applyFill="1" applyBorder="1"/>
    <xf numFmtId="3" fontId="0" fillId="6" borderId="34" xfId="0" applyNumberFormat="1" applyFill="1" applyBorder="1"/>
    <xf numFmtId="3" fontId="0" fillId="6" borderId="35" xfId="0" applyNumberFormat="1" applyFill="1" applyBorder="1"/>
    <xf numFmtId="3" fontId="0" fillId="6" borderId="36" xfId="0" applyNumberFormat="1" applyFill="1" applyBorder="1"/>
    <xf numFmtId="3" fontId="0" fillId="6" borderId="37" xfId="0" applyNumberFormat="1" applyFill="1" applyBorder="1"/>
    <xf numFmtId="3" fontId="0" fillId="6" borderId="38" xfId="0" applyNumberFormat="1" applyFill="1" applyBorder="1"/>
    <xf numFmtId="3" fontId="0" fillId="6" borderId="32" xfId="0" applyNumberFormat="1" applyFill="1" applyBorder="1"/>
    <xf numFmtId="3" fontId="0" fillId="6" borderId="33" xfId="0" applyNumberFormat="1" applyFill="1" applyBorder="1"/>
    <xf numFmtId="2" fontId="0" fillId="6" borderId="39" xfId="0" applyNumberFormat="1" applyFill="1" applyBorder="1"/>
    <xf numFmtId="0" fontId="4" fillId="6" borderId="34" xfId="0" applyFont="1" applyFill="1" applyBorder="1"/>
    <xf numFmtId="0" fontId="18" fillId="6" borderId="65" xfId="0" applyFont="1" applyFill="1" applyBorder="1"/>
    <xf numFmtId="0" fontId="18" fillId="6" borderId="74" xfId="0" applyFont="1" applyFill="1" applyBorder="1"/>
    <xf numFmtId="164" fontId="0" fillId="6" borderId="43" xfId="0" applyNumberFormat="1" applyFill="1" applyBorder="1"/>
    <xf numFmtId="2" fontId="0" fillId="6" borderId="40" xfId="0" applyNumberFormat="1" applyFill="1" applyBorder="1"/>
    <xf numFmtId="2" fontId="0" fillId="6" borderId="41" xfId="0" applyNumberFormat="1" applyFill="1" applyBorder="1"/>
    <xf numFmtId="0" fontId="0" fillId="6" borderId="41" xfId="0" applyFill="1" applyBorder="1"/>
    <xf numFmtId="2" fontId="0" fillId="6" borderId="42" xfId="0" applyNumberFormat="1" applyFill="1" applyBorder="1"/>
    <xf numFmtId="0" fontId="0" fillId="6" borderId="42" xfId="0" applyFill="1" applyBorder="1"/>
    <xf numFmtId="3" fontId="0" fillId="6" borderId="43" xfId="0" applyNumberFormat="1" applyFill="1" applyBorder="1"/>
    <xf numFmtId="3" fontId="0" fillId="6" borderId="44" xfId="0" applyNumberFormat="1" applyFill="1" applyBorder="1"/>
    <xf numFmtId="3" fontId="0" fillId="6" borderId="45" xfId="0" applyNumberFormat="1" applyFill="1" applyBorder="1"/>
    <xf numFmtId="3" fontId="0" fillId="6" borderId="46" xfId="0" applyNumberFormat="1" applyFill="1" applyBorder="1"/>
    <xf numFmtId="3" fontId="0" fillId="6" borderId="47" xfId="0" applyNumberFormat="1" applyFill="1" applyBorder="1"/>
    <xf numFmtId="3" fontId="0" fillId="6" borderId="40" xfId="0" applyNumberFormat="1" applyFill="1" applyBorder="1"/>
    <xf numFmtId="3" fontId="0" fillId="6" borderId="41" xfId="0" applyNumberFormat="1" applyFill="1" applyBorder="1"/>
    <xf numFmtId="2" fontId="0" fillId="6" borderId="48" xfId="0" applyNumberFormat="1" applyFill="1" applyBorder="1"/>
    <xf numFmtId="0" fontId="4" fillId="6" borderId="43" xfId="0" applyFont="1" applyFill="1" applyBorder="1"/>
    <xf numFmtId="0" fontId="3" fillId="0" borderId="76" xfId="0" applyFont="1" applyBorder="1"/>
    <xf numFmtId="0" fontId="18" fillId="6" borderId="77" xfId="0" applyFont="1" applyFill="1" applyBorder="1"/>
    <xf numFmtId="164" fontId="0" fillId="6" borderId="78" xfId="0" applyNumberFormat="1" applyFill="1" applyBorder="1"/>
    <xf numFmtId="2" fontId="0" fillId="6" borderId="79" xfId="0" applyNumberFormat="1" applyFill="1" applyBorder="1"/>
    <xf numFmtId="2" fontId="0" fillId="6" borderId="80" xfId="0" applyNumberFormat="1" applyFill="1" applyBorder="1"/>
    <xf numFmtId="0" fontId="0" fillId="6" borderId="80" xfId="0" applyFill="1" applyBorder="1"/>
    <xf numFmtId="2" fontId="0" fillId="6" borderId="76" xfId="0" applyNumberFormat="1" applyFill="1" applyBorder="1"/>
    <xf numFmtId="0" fontId="0" fillId="6" borderId="76" xfId="0" applyFill="1" applyBorder="1"/>
    <xf numFmtId="3" fontId="0" fillId="6" borderId="78" xfId="0" applyNumberFormat="1" applyFill="1" applyBorder="1"/>
    <xf numFmtId="3" fontId="0" fillId="6" borderId="81" xfId="0" applyNumberFormat="1" applyFill="1" applyBorder="1"/>
    <xf numFmtId="3" fontId="0" fillId="6" borderId="82" xfId="0" applyNumberFormat="1" applyFill="1" applyBorder="1"/>
    <xf numFmtId="3" fontId="0" fillId="6" borderId="83" xfId="0" applyNumberFormat="1" applyFill="1" applyBorder="1"/>
    <xf numFmtId="3" fontId="0" fillId="6" borderId="84" xfId="0" applyNumberFormat="1" applyFill="1" applyBorder="1"/>
    <xf numFmtId="3" fontId="0" fillId="6" borderId="79" xfId="0" applyNumberFormat="1" applyFill="1" applyBorder="1"/>
    <xf numFmtId="3" fontId="0" fillId="6" borderId="80" xfId="0" applyNumberFormat="1" applyFill="1" applyBorder="1"/>
    <xf numFmtId="2" fontId="0" fillId="6" borderId="85" xfId="0" applyNumberFormat="1" applyFill="1" applyBorder="1"/>
    <xf numFmtId="0" fontId="4" fillId="6" borderId="78" xfId="0" applyFont="1" applyFill="1" applyBorder="1"/>
    <xf numFmtId="0" fontId="3" fillId="0" borderId="11" xfId="0" applyFont="1" applyBorder="1"/>
    <xf numFmtId="0" fontId="18" fillId="6" borderId="86" xfId="0" applyFont="1" applyFill="1" applyBorder="1"/>
    <xf numFmtId="164" fontId="0" fillId="6" borderId="87" xfId="0" applyNumberFormat="1" applyFill="1" applyBorder="1"/>
    <xf numFmtId="2" fontId="0" fillId="6" borderId="88" xfId="0" applyNumberFormat="1" applyFill="1" applyBorder="1"/>
    <xf numFmtId="2" fontId="0" fillId="6" borderId="89" xfId="0" applyNumberFormat="1" applyFill="1" applyBorder="1"/>
    <xf numFmtId="0" fontId="0" fillId="6" borderId="89" xfId="0" applyFill="1" applyBorder="1"/>
    <xf numFmtId="2" fontId="0" fillId="6" borderId="11" xfId="0" applyNumberFormat="1" applyFill="1" applyBorder="1"/>
    <xf numFmtId="0" fontId="0" fillId="6" borderId="11" xfId="0" applyFill="1" applyBorder="1"/>
    <xf numFmtId="3" fontId="0" fillId="6" borderId="87" xfId="0" applyNumberFormat="1" applyFill="1" applyBorder="1"/>
    <xf numFmtId="3" fontId="0" fillId="6" borderId="90" xfId="0" applyNumberFormat="1" applyFill="1" applyBorder="1"/>
    <xf numFmtId="3" fontId="0" fillId="6" borderId="91" xfId="0" applyNumberFormat="1" applyFill="1" applyBorder="1"/>
    <xf numFmtId="3" fontId="0" fillId="6" borderId="92" xfId="0" applyNumberFormat="1" applyFill="1" applyBorder="1"/>
    <xf numFmtId="3" fontId="0" fillId="6" borderId="93" xfId="0" applyNumberFormat="1" applyFill="1" applyBorder="1"/>
    <xf numFmtId="3" fontId="0" fillId="6" borderId="88" xfId="0" applyNumberFormat="1" applyFill="1" applyBorder="1"/>
    <xf numFmtId="3" fontId="0" fillId="6" borderId="89" xfId="0" applyNumberFormat="1" applyFill="1" applyBorder="1"/>
    <xf numFmtId="2" fontId="0" fillId="6" borderId="94" xfId="0" applyNumberFormat="1" applyFill="1" applyBorder="1"/>
    <xf numFmtId="0" fontId="4" fillId="6" borderId="87" xfId="0" applyFont="1" applyFill="1" applyBorder="1"/>
    <xf numFmtId="0" fontId="19" fillId="0" borderId="0" xfId="0" applyFont="1" applyAlignment="1">
      <alignment horizontal="left"/>
    </xf>
    <xf numFmtId="0" fontId="16" fillId="0" borderId="21" xfId="0" applyFont="1" applyBorder="1" applyAlignment="1">
      <alignment horizontal="center"/>
    </xf>
    <xf numFmtId="164" fontId="0" fillId="0" borderId="18" xfId="0" applyNumberFormat="1" applyBorder="1"/>
    <xf numFmtId="2" fontId="0" fillId="0" borderId="14" xfId="0" applyNumberFormat="1" applyBorder="1"/>
    <xf numFmtId="2" fontId="0" fillId="0" borderId="15" xfId="0" applyNumberFormat="1" applyBorder="1"/>
    <xf numFmtId="0" fontId="0" fillId="0" borderId="14" xfId="0" applyBorder="1"/>
    <xf numFmtId="1" fontId="0" fillId="0" borderId="15" xfId="0" applyNumberFormat="1" applyBorder="1"/>
    <xf numFmtId="0" fontId="0" fillId="0" borderId="96" xfId="0" applyBorder="1"/>
    <xf numFmtId="1" fontId="0" fillId="0" borderId="96" xfId="0" applyNumberFormat="1" applyBorder="1"/>
    <xf numFmtId="1" fontId="0" fillId="0" borderId="22" xfId="0" applyNumberFormat="1" applyBorder="1"/>
    <xf numFmtId="3" fontId="0" fillId="0" borderId="95" xfId="0" applyNumberFormat="1" applyBorder="1"/>
    <xf numFmtId="3" fontId="0" fillId="0" borderId="14" xfId="0" applyNumberFormat="1" applyBorder="1"/>
    <xf numFmtId="3" fontId="0" fillId="0" borderId="97" xfId="0" applyNumberFormat="1" applyBorder="1"/>
    <xf numFmtId="3" fontId="0" fillId="0" borderId="98" xfId="0" applyNumberFormat="1" applyBorder="1"/>
    <xf numFmtId="3" fontId="0" fillId="0" borderId="15" xfId="0" applyNumberFormat="1" applyBorder="1"/>
    <xf numFmtId="2" fontId="0" fillId="0" borderId="99" xfId="0" applyNumberFormat="1" applyBorder="1"/>
    <xf numFmtId="0" fontId="0" fillId="0" borderId="15" xfId="0" applyBorder="1"/>
    <xf numFmtId="0" fontId="4" fillId="0" borderId="95" xfId="0" applyFont="1" applyBorder="1"/>
    <xf numFmtId="0" fontId="2" fillId="7" borderId="0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4" fillId="6" borderId="0" xfId="0" applyFont="1" applyFill="1" applyBorder="1"/>
    <xf numFmtId="0" fontId="1" fillId="6" borderId="0" xfId="0" applyFont="1" applyFill="1" applyBorder="1" applyAlignment="1">
      <alignment horizontal="center"/>
    </xf>
    <xf numFmtId="0" fontId="13" fillId="6" borderId="0" xfId="0" applyFont="1" applyFill="1" applyBorder="1" applyAlignment="1">
      <alignment horizontal="center"/>
    </xf>
    <xf numFmtId="0" fontId="1" fillId="6" borderId="0" xfId="0" applyFont="1" applyFill="1" applyBorder="1"/>
    <xf numFmtId="0" fontId="9" fillId="6" borderId="1" xfId="0" applyFont="1" applyFill="1" applyBorder="1"/>
    <xf numFmtId="0" fontId="9" fillId="6" borderId="0" xfId="0" applyFont="1" applyFill="1" applyBorder="1"/>
    <xf numFmtId="0" fontId="2" fillId="3" borderId="7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7" fillId="0" borderId="0" xfId="0" applyFont="1"/>
    <xf numFmtId="0" fontId="13" fillId="2" borderId="10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3" fillId="5" borderId="28" xfId="0" applyFont="1" applyFill="1" applyBorder="1" applyAlignment="1">
      <alignment horizontal="center"/>
    </xf>
    <xf numFmtId="0" fontId="13" fillId="5" borderId="31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164" fontId="18" fillId="0" borderId="95" xfId="0" applyNumberFormat="1" applyFont="1" applyBorder="1"/>
    <xf numFmtId="0" fontId="25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E1" t="str">
            <v>Datos a 29-Feb.-2016</v>
          </cell>
        </row>
        <row r="3">
          <cell r="E3">
            <v>42429</v>
          </cell>
          <cell r="G3">
            <v>2016</v>
          </cell>
          <cell r="H3" t="str">
            <v>1 Año</v>
          </cell>
          <cell r="I3"/>
          <cell r="J3" t="str">
            <v>3 Años</v>
          </cell>
          <cell r="K3"/>
          <cell r="L3" t="str">
            <v>5 Años</v>
          </cell>
          <cell r="M3"/>
          <cell r="N3" t="str">
            <v>10 Años</v>
          </cell>
          <cell r="O3"/>
          <cell r="P3" t="str">
            <v>15 Años</v>
          </cell>
          <cell r="Q3"/>
          <cell r="T3" t="str">
            <v>25 Años</v>
          </cell>
          <cell r="V3" t="str">
            <v>16/02</v>
          </cell>
          <cell r="X3">
            <v>2016</v>
          </cell>
          <cell r="Z3">
            <v>2016</v>
          </cell>
          <cell r="AB3">
            <v>2016</v>
          </cell>
          <cell r="AC3" t="str">
            <v>16/02</v>
          </cell>
          <cell r="AE3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E1" t="str">
            <v>Datos a 30-Nov.-2015</v>
          </cell>
        </row>
        <row r="3">
          <cell r="R3" t="str">
            <v>20 Años</v>
          </cell>
          <cell r="S3">
            <v>0</v>
          </cell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showGridLines="0" tabSelected="1" topLeftCell="E1" zoomScaleNormal="100" workbookViewId="0">
      <selection activeCell="X29" sqref="X29"/>
    </sheetView>
  </sheetViews>
  <sheetFormatPr baseColWidth="10" defaultRowHeight="12.75" x14ac:dyDescent="0.2"/>
  <cols>
    <col min="1" max="1" width="4" bestFit="1" customWidth="1"/>
    <col min="2" max="3" width="4" hidden="1" customWidth="1"/>
    <col min="4" max="4" width="32" customWidth="1"/>
    <col min="5" max="5" width="10.85546875" customWidth="1"/>
    <col min="6" max="8" width="6.5703125" customWidth="1"/>
    <col min="9" max="9" width="5.7109375" customWidth="1"/>
    <col min="10" max="10" width="6.140625" customWidth="1"/>
    <col min="11" max="11" width="5.7109375" customWidth="1"/>
    <col min="12" max="12" width="6.140625" customWidth="1"/>
    <col min="13" max="13" width="5.7109375" customWidth="1"/>
    <col min="14" max="14" width="6.140625" customWidth="1"/>
    <col min="15" max="15" width="5.7109375" customWidth="1"/>
    <col min="16" max="16" width="6.140625" customWidth="1"/>
    <col min="17" max="17" width="5.7109375" customWidth="1"/>
    <col min="18" max="19" width="6.140625" hidden="1" customWidth="1"/>
    <col min="20" max="21" width="6.140625" customWidth="1"/>
    <col min="22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9.42578125" customWidth="1"/>
    <col min="28" max="28" width="9.5703125" customWidth="1"/>
    <col min="29" max="29" width="9.28515625" customWidth="1"/>
    <col min="30" max="30" width="7.5703125" customWidth="1"/>
    <col min="31" max="31" width="9.28515625" customWidth="1"/>
    <col min="32" max="32" width="25.42578125" customWidth="1"/>
    <col min="33" max="33" width="1" style="94" hidden="1" customWidth="1"/>
    <col min="34" max="34" width="27" hidden="1" customWidth="1"/>
    <col min="35" max="36" width="14.7109375" hidden="1" customWidth="1"/>
  </cols>
  <sheetData>
    <row r="1" spans="1:37" ht="16.5" thickBot="1" x14ac:dyDescent="0.3">
      <c r="A1" t="s">
        <v>0</v>
      </c>
      <c r="D1" s="13"/>
      <c r="E1" s="23" t="s">
        <v>5</v>
      </c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5"/>
      <c r="AD1" s="25"/>
      <c r="AE1" s="26" t="str">
        <f>[1]General!$AE$1</f>
        <v>Datos a 29-Feb.-2016</v>
      </c>
    </row>
    <row r="2" spans="1:37" ht="13.5" thickBot="1" x14ac:dyDescent="0.25">
      <c r="A2" t="s">
        <v>0</v>
      </c>
      <c r="B2" s="10" t="s">
        <v>6</v>
      </c>
      <c r="C2" s="11" t="s">
        <v>7</v>
      </c>
      <c r="D2" s="155" t="s">
        <v>4</v>
      </c>
      <c r="E2" s="27" t="s">
        <v>9</v>
      </c>
      <c r="F2" s="198" t="s">
        <v>10</v>
      </c>
      <c r="G2" s="199"/>
      <c r="H2" s="28" t="s">
        <v>11</v>
      </c>
      <c r="I2" s="29" t="s">
        <v>12</v>
      </c>
      <c r="J2" s="28" t="s">
        <v>11</v>
      </c>
      <c r="K2" s="29" t="s">
        <v>12</v>
      </c>
      <c r="L2" s="28" t="s">
        <v>11</v>
      </c>
      <c r="M2" s="29" t="s">
        <v>12</v>
      </c>
      <c r="N2" s="28" t="s">
        <v>11</v>
      </c>
      <c r="O2" s="29" t="s">
        <v>12</v>
      </c>
      <c r="P2" s="28" t="s">
        <v>11</v>
      </c>
      <c r="Q2" s="29" t="s">
        <v>12</v>
      </c>
      <c r="R2" s="30" t="s">
        <v>11</v>
      </c>
      <c r="S2" s="31" t="s">
        <v>12</v>
      </c>
      <c r="T2" s="28" t="s">
        <v>11</v>
      </c>
      <c r="U2" s="29" t="s">
        <v>12</v>
      </c>
      <c r="V2" s="32" t="s">
        <v>13</v>
      </c>
      <c r="W2" s="198" t="s">
        <v>14</v>
      </c>
      <c r="X2" s="203"/>
      <c r="Y2" s="204" t="s">
        <v>15</v>
      </c>
      <c r="Z2" s="199"/>
      <c r="AA2" s="198" t="s">
        <v>16</v>
      </c>
      <c r="AB2" s="199"/>
      <c r="AC2" s="156" t="s">
        <v>20</v>
      </c>
      <c r="AD2" s="196" t="s">
        <v>21</v>
      </c>
      <c r="AE2" s="197"/>
      <c r="AF2" s="33"/>
      <c r="AG2" s="186"/>
      <c r="AH2" s="191" t="s">
        <v>51</v>
      </c>
      <c r="AI2" s="194" t="s">
        <v>48</v>
      </c>
      <c r="AJ2" s="195"/>
    </row>
    <row r="3" spans="1:37" ht="13.5" thickBot="1" x14ac:dyDescent="0.25">
      <c r="A3" t="s">
        <v>0</v>
      </c>
      <c r="B3" s="9"/>
      <c r="C3" s="9"/>
      <c r="D3" s="86" t="s">
        <v>2</v>
      </c>
      <c r="E3" s="87">
        <f>[1]General!$E$3</f>
        <v>42429</v>
      </c>
      <c r="F3" s="37" t="s">
        <v>17</v>
      </c>
      <c r="G3" s="34">
        <f>[1]General!$G$3</f>
        <v>2016</v>
      </c>
      <c r="H3" s="202" t="str">
        <f>[1]General!$H$3:$I$3</f>
        <v>1 Año</v>
      </c>
      <c r="I3" s="202"/>
      <c r="J3" s="202" t="str">
        <f>[1]General!$J$3:$K$3</f>
        <v>3 Años</v>
      </c>
      <c r="K3" s="202"/>
      <c r="L3" s="200" t="str">
        <f>[1]General!$L$3:$M$3</f>
        <v>5 Años</v>
      </c>
      <c r="M3" s="201"/>
      <c r="N3" s="200" t="str">
        <f>[1]General!$N$3:$O$3</f>
        <v>10 Años</v>
      </c>
      <c r="O3" s="201"/>
      <c r="P3" s="200" t="str">
        <f>[1]General!$P$3:$Q$3</f>
        <v>15 Años</v>
      </c>
      <c r="Q3" s="201"/>
      <c r="R3" s="35" t="str">
        <f>[2]General!$R$3:$S$3</f>
        <v>20 Años</v>
      </c>
      <c r="S3" s="35"/>
      <c r="T3" s="200" t="str">
        <f>[1]General!T3</f>
        <v>25 Años</v>
      </c>
      <c r="U3" s="201">
        <f>[2]General!U3</f>
        <v>0</v>
      </c>
      <c r="V3" s="36" t="str">
        <f>[1]General!$V$3</f>
        <v>16/02</v>
      </c>
      <c r="W3" s="37" t="s">
        <v>18</v>
      </c>
      <c r="X3" s="38">
        <f>[1]General!$X$3</f>
        <v>2016</v>
      </c>
      <c r="Y3" s="39" t="s">
        <v>18</v>
      </c>
      <c r="Z3" s="34">
        <f>[1]General!$Z$3</f>
        <v>2016</v>
      </c>
      <c r="AA3" s="40" t="s">
        <v>18</v>
      </c>
      <c r="AB3" s="34">
        <f>[1]General!$AB$3</f>
        <v>2016</v>
      </c>
      <c r="AC3" s="36" t="str">
        <f>[1]General!$AC$3</f>
        <v>16/02</v>
      </c>
      <c r="AD3" s="41" t="s">
        <v>19</v>
      </c>
      <c r="AE3" s="34">
        <f>[1]General!$AE$3</f>
        <v>2016</v>
      </c>
      <c r="AF3" s="42" t="s">
        <v>1</v>
      </c>
      <c r="AG3" s="187"/>
      <c r="AH3" s="192" t="s">
        <v>52</v>
      </c>
      <c r="AI3" s="178" t="s">
        <v>49</v>
      </c>
      <c r="AJ3" s="173" t="s">
        <v>50</v>
      </c>
    </row>
    <row r="4" spans="1:37" x14ac:dyDescent="0.2">
      <c r="A4" s="9">
        <v>1</v>
      </c>
      <c r="B4" s="9" t="s">
        <v>53</v>
      </c>
      <c r="C4" s="9">
        <v>3522</v>
      </c>
      <c r="D4" s="104" t="s">
        <v>54</v>
      </c>
      <c r="E4" s="89">
        <v>11.186400000000001</v>
      </c>
      <c r="F4" s="90">
        <v>0.14000000000000001</v>
      </c>
      <c r="G4" s="91">
        <v>0.09</v>
      </c>
      <c r="H4" s="90">
        <v>-0.12</v>
      </c>
      <c r="I4" s="92">
        <v>21</v>
      </c>
      <c r="J4" s="90">
        <v>-0.02</v>
      </c>
      <c r="K4" s="92">
        <v>32</v>
      </c>
      <c r="L4" s="90">
        <v>0.47</v>
      </c>
      <c r="M4" s="92">
        <v>27</v>
      </c>
      <c r="N4" s="90" t="s">
        <v>22</v>
      </c>
      <c r="O4" s="92" t="s">
        <v>23</v>
      </c>
      <c r="P4" s="90" t="s">
        <v>22</v>
      </c>
      <c r="Q4" s="92" t="s">
        <v>23</v>
      </c>
      <c r="R4" s="93" t="s">
        <v>22</v>
      </c>
      <c r="S4" s="94" t="s">
        <v>23</v>
      </c>
      <c r="T4" s="90" t="s">
        <v>22</v>
      </c>
      <c r="U4" s="92" t="s">
        <v>23</v>
      </c>
      <c r="V4" s="95">
        <v>262</v>
      </c>
      <c r="W4" s="96">
        <v>44</v>
      </c>
      <c r="X4" s="97">
        <v>168</v>
      </c>
      <c r="Y4" s="98">
        <v>202</v>
      </c>
      <c r="Z4" s="99">
        <v>365</v>
      </c>
      <c r="AA4" s="100">
        <v>-158</v>
      </c>
      <c r="AB4" s="101">
        <v>-197</v>
      </c>
      <c r="AC4" s="96">
        <v>4577</v>
      </c>
      <c r="AD4" s="102">
        <v>-3.23</v>
      </c>
      <c r="AE4" s="91">
        <v>-4.0599999999999996</v>
      </c>
      <c r="AF4" s="103" t="s">
        <v>55</v>
      </c>
      <c r="AG4" s="185"/>
      <c r="AH4" s="21" t="s">
        <v>24</v>
      </c>
      <c r="AI4" s="183">
        <v>8030140</v>
      </c>
      <c r="AJ4" s="184">
        <v>7010043</v>
      </c>
      <c r="AK4" s="88" t="s">
        <v>3</v>
      </c>
    </row>
    <row r="5" spans="1:37" x14ac:dyDescent="0.2">
      <c r="A5" s="9">
        <v>2</v>
      </c>
      <c r="B5" s="9" t="s">
        <v>56</v>
      </c>
      <c r="C5" s="9">
        <v>4159</v>
      </c>
      <c r="D5" s="104" t="s">
        <v>57</v>
      </c>
      <c r="E5" s="89">
        <v>11.5519</v>
      </c>
      <c r="F5" s="90">
        <v>0.04</v>
      </c>
      <c r="G5" s="91">
        <v>7.0000000000000007E-2</v>
      </c>
      <c r="H5" s="90">
        <v>0.5</v>
      </c>
      <c r="I5" s="92">
        <v>1</v>
      </c>
      <c r="J5" s="90">
        <v>1.44</v>
      </c>
      <c r="K5" s="92">
        <v>1</v>
      </c>
      <c r="L5" s="90">
        <v>2.2599999999999998</v>
      </c>
      <c r="M5" s="92">
        <v>1</v>
      </c>
      <c r="N5" s="90" t="s">
        <v>22</v>
      </c>
      <c r="O5" s="92" t="s">
        <v>23</v>
      </c>
      <c r="P5" s="90" t="s">
        <v>22</v>
      </c>
      <c r="Q5" s="92" t="s">
        <v>23</v>
      </c>
      <c r="R5" s="93" t="s">
        <v>22</v>
      </c>
      <c r="S5" s="94" t="s">
        <v>23</v>
      </c>
      <c r="T5" s="90" t="s">
        <v>22</v>
      </c>
      <c r="U5" s="92" t="s">
        <v>23</v>
      </c>
      <c r="V5" s="95">
        <v>13816</v>
      </c>
      <c r="W5" s="96">
        <v>91771</v>
      </c>
      <c r="X5" s="97">
        <v>168718</v>
      </c>
      <c r="Y5" s="98">
        <v>42817</v>
      </c>
      <c r="Z5" s="99">
        <v>96065</v>
      </c>
      <c r="AA5" s="100">
        <v>48954</v>
      </c>
      <c r="AB5" s="101">
        <v>72653</v>
      </c>
      <c r="AC5" s="96">
        <v>604715</v>
      </c>
      <c r="AD5" s="102">
        <v>8.85</v>
      </c>
      <c r="AE5" s="91">
        <v>13.74</v>
      </c>
      <c r="AF5" s="103" t="s">
        <v>55</v>
      </c>
      <c r="AG5" s="185"/>
      <c r="AH5" s="21" t="s">
        <v>24</v>
      </c>
      <c r="AI5" s="183">
        <v>8030140</v>
      </c>
      <c r="AJ5" s="184">
        <v>7010043</v>
      </c>
      <c r="AK5" s="88" t="s">
        <v>3</v>
      </c>
    </row>
    <row r="6" spans="1:37" x14ac:dyDescent="0.2">
      <c r="A6" s="9">
        <v>3</v>
      </c>
      <c r="B6" s="9" t="s">
        <v>58</v>
      </c>
      <c r="C6" s="9">
        <v>3590</v>
      </c>
      <c r="D6" s="104" t="s">
        <v>59</v>
      </c>
      <c r="E6" s="89">
        <v>12.2506</v>
      </c>
      <c r="F6" s="90">
        <v>0.02</v>
      </c>
      <c r="G6" s="91">
        <v>0.03</v>
      </c>
      <c r="H6" s="90">
        <v>0.13</v>
      </c>
      <c r="I6" s="92">
        <v>4</v>
      </c>
      <c r="J6" s="90">
        <v>0.24</v>
      </c>
      <c r="K6" s="92">
        <v>22</v>
      </c>
      <c r="L6" s="90">
        <v>0.31</v>
      </c>
      <c r="M6" s="92">
        <v>29</v>
      </c>
      <c r="N6" s="90">
        <v>1.2</v>
      </c>
      <c r="O6" s="92">
        <v>15</v>
      </c>
      <c r="P6" s="90" t="s">
        <v>22</v>
      </c>
      <c r="Q6" s="92" t="s">
        <v>23</v>
      </c>
      <c r="R6" s="93" t="s">
        <v>22</v>
      </c>
      <c r="S6" s="94" t="s">
        <v>23</v>
      </c>
      <c r="T6" s="90" t="s">
        <v>22</v>
      </c>
      <c r="U6" s="92" t="s">
        <v>23</v>
      </c>
      <c r="V6" s="95">
        <v>327</v>
      </c>
      <c r="W6" s="96">
        <v>7455</v>
      </c>
      <c r="X6" s="97">
        <v>11500</v>
      </c>
      <c r="Y6" s="98">
        <v>5120</v>
      </c>
      <c r="Z6" s="99">
        <v>13208</v>
      </c>
      <c r="AA6" s="100">
        <v>2335</v>
      </c>
      <c r="AB6" s="101">
        <v>-1708</v>
      </c>
      <c r="AC6" s="96">
        <v>19063</v>
      </c>
      <c r="AD6" s="102">
        <v>13.99</v>
      </c>
      <c r="AE6" s="91">
        <v>-8.19</v>
      </c>
      <c r="AF6" s="103" t="s">
        <v>60</v>
      </c>
      <c r="AG6" s="185"/>
      <c r="AH6" s="21" t="s">
        <v>30</v>
      </c>
      <c r="AI6" s="183">
        <v>8040206</v>
      </c>
      <c r="AJ6" s="184">
        <v>7010194</v>
      </c>
      <c r="AK6" s="88" t="s">
        <v>3</v>
      </c>
    </row>
    <row r="7" spans="1:37" x14ac:dyDescent="0.2">
      <c r="A7" s="9">
        <v>4</v>
      </c>
      <c r="B7" s="9" t="s">
        <v>61</v>
      </c>
      <c r="C7" s="9">
        <v>3989</v>
      </c>
      <c r="D7" s="104" t="s">
        <v>62</v>
      </c>
      <c r="E7" s="89">
        <v>5.5807000000000002</v>
      </c>
      <c r="F7" s="90">
        <v>0.01</v>
      </c>
      <c r="G7" s="91">
        <v>0.03</v>
      </c>
      <c r="H7" s="90">
        <v>0.03</v>
      </c>
      <c r="I7" s="92">
        <v>10</v>
      </c>
      <c r="J7" s="90">
        <v>0.7</v>
      </c>
      <c r="K7" s="92">
        <v>9</v>
      </c>
      <c r="L7" s="90">
        <v>1.24</v>
      </c>
      <c r="M7" s="92">
        <v>10</v>
      </c>
      <c r="N7" s="90" t="s">
        <v>22</v>
      </c>
      <c r="O7" s="92" t="s">
        <v>23</v>
      </c>
      <c r="P7" s="90" t="s">
        <v>22</v>
      </c>
      <c r="Q7" s="92" t="s">
        <v>23</v>
      </c>
      <c r="R7" s="93" t="s">
        <v>22</v>
      </c>
      <c r="S7" s="94" t="s">
        <v>23</v>
      </c>
      <c r="T7" s="90" t="s">
        <v>22</v>
      </c>
      <c r="U7" s="92" t="s">
        <v>23</v>
      </c>
      <c r="V7" s="95">
        <v>354</v>
      </c>
      <c r="W7" s="96"/>
      <c r="X7" s="97"/>
      <c r="Y7" s="98"/>
      <c r="Z7" s="99"/>
      <c r="AA7" s="100"/>
      <c r="AB7" s="101"/>
      <c r="AC7" s="96">
        <v>39178</v>
      </c>
      <c r="AD7" s="102">
        <v>-7.68</v>
      </c>
      <c r="AE7" s="91">
        <v>-0.01</v>
      </c>
      <c r="AF7" s="103" t="s">
        <v>63</v>
      </c>
      <c r="AG7" s="185"/>
      <c r="AH7" s="21" t="s">
        <v>27</v>
      </c>
      <c r="AI7" s="183">
        <v>8030124</v>
      </c>
      <c r="AJ7" s="184">
        <v>7010195</v>
      </c>
      <c r="AK7" s="88" t="s">
        <v>3</v>
      </c>
    </row>
    <row r="8" spans="1:37" x14ac:dyDescent="0.2">
      <c r="A8" s="9">
        <v>5</v>
      </c>
      <c r="B8" s="9" t="s">
        <v>64</v>
      </c>
      <c r="C8" s="9">
        <v>3449</v>
      </c>
      <c r="D8" s="104" t="s">
        <v>65</v>
      </c>
      <c r="E8" s="89">
        <v>1255.8478</v>
      </c>
      <c r="F8" s="90">
        <v>0.02</v>
      </c>
      <c r="G8" s="91">
        <v>0.03</v>
      </c>
      <c r="H8" s="90">
        <v>0.18</v>
      </c>
      <c r="I8" s="92">
        <v>3</v>
      </c>
      <c r="J8" s="90">
        <v>1.1000000000000001</v>
      </c>
      <c r="K8" s="92">
        <v>2</v>
      </c>
      <c r="L8" s="90">
        <v>2.25</v>
      </c>
      <c r="M8" s="92">
        <v>2</v>
      </c>
      <c r="N8" s="90">
        <v>2.59</v>
      </c>
      <c r="O8" s="92">
        <v>1</v>
      </c>
      <c r="P8" s="90">
        <v>2.56</v>
      </c>
      <c r="Q8" s="92">
        <v>1</v>
      </c>
      <c r="R8" s="93">
        <v>2.91</v>
      </c>
      <c r="S8" s="94">
        <v>1</v>
      </c>
      <c r="T8" s="90" t="s">
        <v>22</v>
      </c>
      <c r="U8" s="92" t="s">
        <v>23</v>
      </c>
      <c r="V8" s="95">
        <v>1092</v>
      </c>
      <c r="W8" s="96">
        <v>2012</v>
      </c>
      <c r="X8" s="97">
        <v>3840</v>
      </c>
      <c r="Y8" s="98">
        <v>5396</v>
      </c>
      <c r="Z8" s="99">
        <v>7346</v>
      </c>
      <c r="AA8" s="100">
        <v>-3384</v>
      </c>
      <c r="AB8" s="101">
        <v>-3506</v>
      </c>
      <c r="AC8" s="96">
        <v>57863</v>
      </c>
      <c r="AD8" s="102">
        <v>-5.51</v>
      </c>
      <c r="AE8" s="91">
        <v>-5.69</v>
      </c>
      <c r="AF8" s="103" t="s">
        <v>66</v>
      </c>
      <c r="AG8" s="185"/>
      <c r="AH8" s="22" t="s">
        <v>29</v>
      </c>
      <c r="AI8" s="183">
        <v>8040191</v>
      </c>
      <c r="AJ8" s="184">
        <v>7010126</v>
      </c>
      <c r="AK8" s="88" t="s">
        <v>3</v>
      </c>
    </row>
    <row r="9" spans="1:37" x14ac:dyDescent="0.2">
      <c r="A9" s="9">
        <v>6</v>
      </c>
      <c r="B9" s="9" t="s">
        <v>67</v>
      </c>
      <c r="C9" s="9">
        <v>3665</v>
      </c>
      <c r="D9" s="104" t="s">
        <v>68</v>
      </c>
      <c r="E9" s="89">
        <v>87.286299999999997</v>
      </c>
      <c r="F9" s="90">
        <v>0.01</v>
      </c>
      <c r="G9" s="91">
        <v>0.02</v>
      </c>
      <c r="H9" s="90">
        <v>0.23</v>
      </c>
      <c r="I9" s="92">
        <v>2</v>
      </c>
      <c r="J9" s="90">
        <v>1.05</v>
      </c>
      <c r="K9" s="92">
        <v>3</v>
      </c>
      <c r="L9" s="90">
        <v>1.78</v>
      </c>
      <c r="M9" s="92">
        <v>3</v>
      </c>
      <c r="N9" s="90">
        <v>2.1</v>
      </c>
      <c r="O9" s="92">
        <v>3</v>
      </c>
      <c r="P9" s="90">
        <v>2.2999999999999998</v>
      </c>
      <c r="Q9" s="92">
        <v>2</v>
      </c>
      <c r="R9" s="93" t="s">
        <v>22</v>
      </c>
      <c r="S9" s="94" t="s">
        <v>23</v>
      </c>
      <c r="T9" s="90" t="s">
        <v>22</v>
      </c>
      <c r="U9" s="92" t="s">
        <v>23</v>
      </c>
      <c r="V9" s="95">
        <v>2363</v>
      </c>
      <c r="W9" s="96">
        <v>55040</v>
      </c>
      <c r="X9" s="97">
        <v>94346</v>
      </c>
      <c r="Y9" s="98">
        <v>42956</v>
      </c>
      <c r="Z9" s="99">
        <v>107181</v>
      </c>
      <c r="AA9" s="100">
        <v>12084</v>
      </c>
      <c r="AB9" s="101">
        <v>-12835</v>
      </c>
      <c r="AC9" s="96">
        <v>733437</v>
      </c>
      <c r="AD9" s="102">
        <v>1.68</v>
      </c>
      <c r="AE9" s="91">
        <v>-1.7</v>
      </c>
      <c r="AF9" s="103" t="s">
        <v>69</v>
      </c>
      <c r="AG9" s="185"/>
      <c r="AH9" s="21" t="s">
        <v>26</v>
      </c>
      <c r="AI9" s="183">
        <v>8010003</v>
      </c>
      <c r="AJ9" s="184">
        <v>7010055</v>
      </c>
      <c r="AK9" s="88" t="s">
        <v>3</v>
      </c>
    </row>
    <row r="10" spans="1:37" x14ac:dyDescent="0.2">
      <c r="A10" s="9">
        <v>7</v>
      </c>
      <c r="B10" s="9" t="s">
        <v>70</v>
      </c>
      <c r="C10" s="9">
        <v>3582</v>
      </c>
      <c r="D10" s="104" t="s">
        <v>71</v>
      </c>
      <c r="E10" s="89">
        <v>1170.3068000000001</v>
      </c>
      <c r="F10" s="90">
        <v>0.01</v>
      </c>
      <c r="G10" s="91">
        <v>0.01</v>
      </c>
      <c r="H10" s="90">
        <v>7.0000000000000007E-2</v>
      </c>
      <c r="I10" s="92">
        <v>8</v>
      </c>
      <c r="J10" s="90">
        <v>0.1</v>
      </c>
      <c r="K10" s="92">
        <v>28</v>
      </c>
      <c r="L10" s="90">
        <v>0.12</v>
      </c>
      <c r="M10" s="92">
        <v>31</v>
      </c>
      <c r="N10" s="90">
        <v>0.81</v>
      </c>
      <c r="O10" s="92">
        <v>21</v>
      </c>
      <c r="P10" s="90">
        <v>1.1299999999999999</v>
      </c>
      <c r="Q10" s="92">
        <v>9</v>
      </c>
      <c r="R10" s="93">
        <v>1.65</v>
      </c>
      <c r="S10" s="94">
        <v>7</v>
      </c>
      <c r="T10" s="90" t="s">
        <v>22</v>
      </c>
      <c r="U10" s="92" t="s">
        <v>23</v>
      </c>
      <c r="V10" s="95">
        <v>2435</v>
      </c>
      <c r="W10" s="96">
        <v>3571</v>
      </c>
      <c r="X10" s="97">
        <v>10475</v>
      </c>
      <c r="Y10" s="98">
        <v>3924</v>
      </c>
      <c r="Z10" s="99">
        <v>7960</v>
      </c>
      <c r="AA10" s="100">
        <v>-353</v>
      </c>
      <c r="AB10" s="101">
        <v>2515</v>
      </c>
      <c r="AC10" s="96">
        <v>58841</v>
      </c>
      <c r="AD10" s="102">
        <v>-0.59</v>
      </c>
      <c r="AE10" s="91">
        <v>4.4800000000000004</v>
      </c>
      <c r="AF10" s="103" t="s">
        <v>72</v>
      </c>
      <c r="AG10" s="185"/>
      <c r="AH10" s="21" t="s">
        <v>34</v>
      </c>
      <c r="AI10" s="183">
        <v>8040164</v>
      </c>
      <c r="AJ10" s="184">
        <v>7010161</v>
      </c>
      <c r="AK10" s="88" t="s">
        <v>3</v>
      </c>
    </row>
    <row r="11" spans="1:37" x14ac:dyDescent="0.2">
      <c r="A11" s="9">
        <v>8</v>
      </c>
      <c r="B11" s="9" t="s">
        <v>73</v>
      </c>
      <c r="C11" s="9">
        <v>3282</v>
      </c>
      <c r="D11" s="104" t="s">
        <v>74</v>
      </c>
      <c r="E11" s="89">
        <v>12.073700000000001</v>
      </c>
      <c r="F11" s="90">
        <v>0</v>
      </c>
      <c r="G11" s="91">
        <v>0.01</v>
      </c>
      <c r="H11" s="90">
        <v>0.13</v>
      </c>
      <c r="I11" s="92">
        <v>5</v>
      </c>
      <c r="J11" s="90">
        <v>0.84</v>
      </c>
      <c r="K11" s="92">
        <v>5</v>
      </c>
      <c r="L11" s="90">
        <v>1.43</v>
      </c>
      <c r="M11" s="92">
        <v>6</v>
      </c>
      <c r="N11" s="90">
        <v>1.83</v>
      </c>
      <c r="O11" s="92">
        <v>6</v>
      </c>
      <c r="P11" s="90" t="s">
        <v>22</v>
      </c>
      <c r="Q11" s="92" t="s">
        <v>23</v>
      </c>
      <c r="R11" s="93" t="s">
        <v>22</v>
      </c>
      <c r="S11" s="94" t="s">
        <v>23</v>
      </c>
      <c r="T11" s="90" t="s">
        <v>22</v>
      </c>
      <c r="U11" s="92" t="s">
        <v>23</v>
      </c>
      <c r="V11" s="95">
        <v>538</v>
      </c>
      <c r="W11" s="96">
        <v>6197</v>
      </c>
      <c r="X11" s="97">
        <v>11769</v>
      </c>
      <c r="Y11" s="98">
        <v>6183</v>
      </c>
      <c r="Z11" s="99">
        <v>11234</v>
      </c>
      <c r="AA11" s="100">
        <v>14</v>
      </c>
      <c r="AB11" s="101">
        <v>535</v>
      </c>
      <c r="AC11" s="96">
        <v>57939</v>
      </c>
      <c r="AD11" s="102">
        <v>0.17</v>
      </c>
      <c r="AE11" s="91">
        <v>0.93</v>
      </c>
      <c r="AF11" s="103" t="s">
        <v>75</v>
      </c>
      <c r="AG11" s="185"/>
      <c r="AH11" s="21" t="s">
        <v>28</v>
      </c>
      <c r="AI11" s="183">
        <v>8040298</v>
      </c>
      <c r="AJ11" s="184">
        <v>7010210</v>
      </c>
      <c r="AK11" s="88" t="s">
        <v>3</v>
      </c>
    </row>
    <row r="12" spans="1:37" x14ac:dyDescent="0.2">
      <c r="A12" s="9">
        <v>9</v>
      </c>
      <c r="B12" s="9" t="s">
        <v>76</v>
      </c>
      <c r="C12" s="9">
        <v>3670</v>
      </c>
      <c r="D12" s="104" t="s">
        <v>77</v>
      </c>
      <c r="E12" s="89">
        <v>958.62819999999999</v>
      </c>
      <c r="F12" s="90">
        <v>0.01</v>
      </c>
      <c r="G12" s="91">
        <v>0.01</v>
      </c>
      <c r="H12" s="90">
        <v>-0.02</v>
      </c>
      <c r="I12" s="92">
        <v>13</v>
      </c>
      <c r="J12" s="90">
        <v>0.17</v>
      </c>
      <c r="K12" s="92">
        <v>24</v>
      </c>
      <c r="L12" s="90">
        <v>0.21</v>
      </c>
      <c r="M12" s="92">
        <v>30</v>
      </c>
      <c r="N12" s="90">
        <v>0.86</v>
      </c>
      <c r="O12" s="92">
        <v>20</v>
      </c>
      <c r="P12" s="90">
        <v>1.1200000000000001</v>
      </c>
      <c r="Q12" s="92">
        <v>10</v>
      </c>
      <c r="R12" s="93">
        <v>1.7</v>
      </c>
      <c r="S12" s="94">
        <v>6</v>
      </c>
      <c r="T12" s="90" t="s">
        <v>22</v>
      </c>
      <c r="U12" s="92" t="s">
        <v>23</v>
      </c>
      <c r="V12" s="95">
        <v>1202</v>
      </c>
      <c r="W12" s="96">
        <v>56037</v>
      </c>
      <c r="X12" s="97">
        <v>149046</v>
      </c>
      <c r="Y12" s="98">
        <v>47830</v>
      </c>
      <c r="Z12" s="99">
        <v>129697</v>
      </c>
      <c r="AA12" s="100">
        <v>8207</v>
      </c>
      <c r="AB12" s="101">
        <v>19349</v>
      </c>
      <c r="AC12" s="96">
        <v>93635</v>
      </c>
      <c r="AD12" s="102">
        <v>9.61</v>
      </c>
      <c r="AE12" s="91">
        <v>26.05</v>
      </c>
      <c r="AF12" s="103" t="s">
        <v>78</v>
      </c>
      <c r="AG12" s="185"/>
      <c r="AH12" s="21" t="s">
        <v>35</v>
      </c>
      <c r="AI12" s="183">
        <v>8020074</v>
      </c>
      <c r="AJ12" s="184">
        <v>7010132</v>
      </c>
      <c r="AK12" s="88" t="s">
        <v>3</v>
      </c>
    </row>
    <row r="13" spans="1:37" ht="13.5" thickBot="1" x14ac:dyDescent="0.25">
      <c r="A13" s="121">
        <v>10</v>
      </c>
      <c r="B13" s="121" t="s">
        <v>79</v>
      </c>
      <c r="C13" s="121">
        <v>3722</v>
      </c>
      <c r="D13" s="122" t="s">
        <v>80</v>
      </c>
      <c r="E13" s="123">
        <v>4.8112000000000004</v>
      </c>
      <c r="F13" s="124">
        <v>-0.02</v>
      </c>
      <c r="G13" s="125">
        <v>0</v>
      </c>
      <c r="H13" s="124">
        <v>-0.02</v>
      </c>
      <c r="I13" s="126">
        <v>14</v>
      </c>
      <c r="J13" s="124">
        <v>0.17</v>
      </c>
      <c r="K13" s="126">
        <v>25</v>
      </c>
      <c r="L13" s="124">
        <v>0.59</v>
      </c>
      <c r="M13" s="126">
        <v>25</v>
      </c>
      <c r="N13" s="124">
        <v>1.42</v>
      </c>
      <c r="O13" s="126">
        <v>13</v>
      </c>
      <c r="P13" s="124" t="s">
        <v>22</v>
      </c>
      <c r="Q13" s="126" t="s">
        <v>23</v>
      </c>
      <c r="R13" s="127" t="s">
        <v>22</v>
      </c>
      <c r="S13" s="128" t="s">
        <v>23</v>
      </c>
      <c r="T13" s="124" t="s">
        <v>22</v>
      </c>
      <c r="U13" s="126" t="s">
        <v>23</v>
      </c>
      <c r="V13" s="129">
        <v>184</v>
      </c>
      <c r="W13" s="130">
        <v>64</v>
      </c>
      <c r="X13" s="131">
        <v>591</v>
      </c>
      <c r="Y13" s="132">
        <v>180</v>
      </c>
      <c r="Z13" s="133">
        <v>214</v>
      </c>
      <c r="AA13" s="134">
        <v>-116</v>
      </c>
      <c r="AB13" s="135">
        <v>377</v>
      </c>
      <c r="AC13" s="130">
        <v>9356</v>
      </c>
      <c r="AD13" s="136">
        <v>-1.24</v>
      </c>
      <c r="AE13" s="125">
        <v>4.2</v>
      </c>
      <c r="AF13" s="137" t="s">
        <v>25</v>
      </c>
      <c r="AG13" s="185"/>
      <c r="AH13" s="22" t="s">
        <v>25</v>
      </c>
      <c r="AI13" s="183">
        <v>8040293</v>
      </c>
      <c r="AJ13" s="184">
        <v>7010200</v>
      </c>
      <c r="AK13" s="88" t="s">
        <v>3</v>
      </c>
    </row>
    <row r="14" spans="1:37" x14ac:dyDescent="0.2">
      <c r="A14" s="138">
        <v>11</v>
      </c>
      <c r="B14" s="138" t="s">
        <v>81</v>
      </c>
      <c r="C14" s="138">
        <v>6801</v>
      </c>
      <c r="D14" s="139" t="s">
        <v>82</v>
      </c>
      <c r="E14" s="140">
        <v>7.9676</v>
      </c>
      <c r="F14" s="141">
        <v>-0.01</v>
      </c>
      <c r="G14" s="142">
        <v>0</v>
      </c>
      <c r="H14" s="141">
        <v>0.08</v>
      </c>
      <c r="I14" s="143">
        <v>6</v>
      </c>
      <c r="J14" s="141">
        <v>0.67</v>
      </c>
      <c r="K14" s="143">
        <v>11</v>
      </c>
      <c r="L14" s="141" t="s">
        <v>22</v>
      </c>
      <c r="M14" s="143" t="s">
        <v>23</v>
      </c>
      <c r="N14" s="141" t="s">
        <v>22</v>
      </c>
      <c r="O14" s="143" t="s">
        <v>23</v>
      </c>
      <c r="P14" s="141" t="s">
        <v>22</v>
      </c>
      <c r="Q14" s="143" t="s">
        <v>23</v>
      </c>
      <c r="R14" s="144" t="s">
        <v>22</v>
      </c>
      <c r="S14" s="145" t="s">
        <v>23</v>
      </c>
      <c r="T14" s="141" t="s">
        <v>22</v>
      </c>
      <c r="U14" s="143" t="s">
        <v>23</v>
      </c>
      <c r="V14" s="146">
        <v>56</v>
      </c>
      <c r="W14" s="147">
        <v>15469</v>
      </c>
      <c r="X14" s="148">
        <v>15542</v>
      </c>
      <c r="Y14" s="149">
        <v>5266</v>
      </c>
      <c r="Z14" s="150">
        <v>5800</v>
      </c>
      <c r="AA14" s="151">
        <v>10203</v>
      </c>
      <c r="AB14" s="152">
        <v>9742</v>
      </c>
      <c r="AC14" s="147">
        <v>179487</v>
      </c>
      <c r="AD14" s="153">
        <v>-6.93</v>
      </c>
      <c r="AE14" s="142">
        <v>-8.0500000000000007</v>
      </c>
      <c r="AF14" s="154" t="s">
        <v>83</v>
      </c>
      <c r="AG14" s="185"/>
      <c r="AH14" s="21" t="s">
        <v>84</v>
      </c>
      <c r="AI14" s="183">
        <v>8010091</v>
      </c>
      <c r="AJ14" s="184">
        <v>7010015</v>
      </c>
      <c r="AK14" s="88" t="s">
        <v>3</v>
      </c>
    </row>
    <row r="15" spans="1:37" x14ac:dyDescent="0.2">
      <c r="A15" s="9">
        <v>12</v>
      </c>
      <c r="B15" s="9" t="s">
        <v>85</v>
      </c>
      <c r="C15" s="9">
        <v>9680</v>
      </c>
      <c r="D15" s="104" t="s">
        <v>86</v>
      </c>
      <c r="E15" s="89">
        <v>7.8449</v>
      </c>
      <c r="F15" s="90">
        <v>-0.01</v>
      </c>
      <c r="G15" s="91">
        <v>0</v>
      </c>
      <c r="H15" s="90">
        <v>0.05</v>
      </c>
      <c r="I15" s="92">
        <v>9</v>
      </c>
      <c r="J15" s="90">
        <v>0.33</v>
      </c>
      <c r="K15" s="92">
        <v>17</v>
      </c>
      <c r="L15" s="90" t="s">
        <v>22</v>
      </c>
      <c r="M15" s="92" t="s">
        <v>23</v>
      </c>
      <c r="N15" s="90" t="s">
        <v>22</v>
      </c>
      <c r="O15" s="92" t="s">
        <v>23</v>
      </c>
      <c r="P15" s="90" t="s">
        <v>22</v>
      </c>
      <c r="Q15" s="92" t="s">
        <v>23</v>
      </c>
      <c r="R15" s="93" t="s">
        <v>22</v>
      </c>
      <c r="S15" s="94" t="s">
        <v>23</v>
      </c>
      <c r="T15" s="90" t="s">
        <v>22</v>
      </c>
      <c r="U15" s="92" t="s">
        <v>23</v>
      </c>
      <c r="V15" s="95">
        <v>40012</v>
      </c>
      <c r="W15" s="96">
        <v>113489</v>
      </c>
      <c r="X15" s="97">
        <v>181246</v>
      </c>
      <c r="Y15" s="98">
        <v>91360</v>
      </c>
      <c r="Z15" s="99">
        <v>156717</v>
      </c>
      <c r="AA15" s="100">
        <v>22129</v>
      </c>
      <c r="AB15" s="101">
        <v>24529</v>
      </c>
      <c r="AC15" s="96">
        <v>429814</v>
      </c>
      <c r="AD15" s="102">
        <v>6.21</v>
      </c>
      <c r="AE15" s="91">
        <v>6.85</v>
      </c>
      <c r="AF15" s="103" t="s">
        <v>83</v>
      </c>
      <c r="AG15" s="185"/>
      <c r="AH15" s="21" t="s">
        <v>84</v>
      </c>
      <c r="AI15" s="183">
        <v>8010091</v>
      </c>
      <c r="AJ15" s="184">
        <v>7010015</v>
      </c>
      <c r="AK15" s="88" t="s">
        <v>3</v>
      </c>
    </row>
    <row r="16" spans="1:37" x14ac:dyDescent="0.2">
      <c r="A16" s="9">
        <v>13</v>
      </c>
      <c r="B16" s="9" t="s">
        <v>87</v>
      </c>
      <c r="C16" s="9">
        <v>4082</v>
      </c>
      <c r="D16" s="104" t="s">
        <v>88</v>
      </c>
      <c r="E16" s="89">
        <v>106.6292</v>
      </c>
      <c r="F16" s="90">
        <v>-0.02</v>
      </c>
      <c r="G16" s="91">
        <v>-0.01</v>
      </c>
      <c r="H16" s="90">
        <v>-0.05</v>
      </c>
      <c r="I16" s="92">
        <v>17</v>
      </c>
      <c r="J16" s="90">
        <v>0.25</v>
      </c>
      <c r="K16" s="92">
        <v>20</v>
      </c>
      <c r="L16" s="90">
        <v>0.82</v>
      </c>
      <c r="M16" s="92">
        <v>16</v>
      </c>
      <c r="N16" s="90" t="s">
        <v>22</v>
      </c>
      <c r="O16" s="92" t="s">
        <v>23</v>
      </c>
      <c r="P16" s="90" t="s">
        <v>22</v>
      </c>
      <c r="Q16" s="92" t="s">
        <v>23</v>
      </c>
      <c r="R16" s="93" t="s">
        <v>22</v>
      </c>
      <c r="S16" s="94" t="s">
        <v>23</v>
      </c>
      <c r="T16" s="90" t="s">
        <v>22</v>
      </c>
      <c r="U16" s="92" t="s">
        <v>23</v>
      </c>
      <c r="V16" s="95">
        <v>1643</v>
      </c>
      <c r="W16" s="96">
        <v>24908</v>
      </c>
      <c r="X16" s="97">
        <v>62575</v>
      </c>
      <c r="Y16" s="98">
        <v>15647</v>
      </c>
      <c r="Z16" s="99">
        <v>27310</v>
      </c>
      <c r="AA16" s="100">
        <v>9261</v>
      </c>
      <c r="AB16" s="101">
        <v>35265</v>
      </c>
      <c r="AC16" s="96">
        <v>114496</v>
      </c>
      <c r="AD16" s="102">
        <v>6.62</v>
      </c>
      <c r="AE16" s="91">
        <v>38.31</v>
      </c>
      <c r="AF16" s="103" t="s">
        <v>89</v>
      </c>
      <c r="AG16" s="185"/>
      <c r="AH16" s="21" t="s">
        <v>31</v>
      </c>
      <c r="AI16" s="183">
        <v>8050272</v>
      </c>
      <c r="AJ16" s="184">
        <v>7010021</v>
      </c>
      <c r="AK16" s="88" t="s">
        <v>3</v>
      </c>
    </row>
    <row r="17" spans="1:37" x14ac:dyDescent="0.2">
      <c r="A17" s="9">
        <v>14</v>
      </c>
      <c r="B17" s="9" t="s">
        <v>90</v>
      </c>
      <c r="C17" s="9">
        <v>2680</v>
      </c>
      <c r="D17" s="104" t="s">
        <v>91</v>
      </c>
      <c r="E17" s="89">
        <v>7.9607999999999999</v>
      </c>
      <c r="F17" s="90">
        <v>-0.01</v>
      </c>
      <c r="G17" s="91">
        <v>-0.02</v>
      </c>
      <c r="H17" s="90">
        <v>0</v>
      </c>
      <c r="I17" s="92">
        <v>12</v>
      </c>
      <c r="J17" s="90">
        <v>0.64</v>
      </c>
      <c r="K17" s="92">
        <v>12</v>
      </c>
      <c r="L17" s="90" t="s">
        <v>22</v>
      </c>
      <c r="M17" s="92" t="s">
        <v>23</v>
      </c>
      <c r="N17" s="90">
        <v>2.15</v>
      </c>
      <c r="O17" s="92">
        <v>2</v>
      </c>
      <c r="P17" s="90" t="s">
        <v>22</v>
      </c>
      <c r="Q17" s="92" t="s">
        <v>23</v>
      </c>
      <c r="R17" s="93" t="s">
        <v>22</v>
      </c>
      <c r="S17" s="94" t="s">
        <v>23</v>
      </c>
      <c r="T17" s="90" t="s">
        <v>22</v>
      </c>
      <c r="U17" s="92" t="s">
        <v>23</v>
      </c>
      <c r="V17" s="95">
        <v>212</v>
      </c>
      <c r="W17" s="96">
        <v>29024</v>
      </c>
      <c r="X17" s="97">
        <v>44726</v>
      </c>
      <c r="Y17" s="98">
        <v>14594</v>
      </c>
      <c r="Z17" s="99">
        <v>34727</v>
      </c>
      <c r="AA17" s="100">
        <v>14430</v>
      </c>
      <c r="AB17" s="101">
        <v>9999</v>
      </c>
      <c r="AC17" s="96">
        <v>273880</v>
      </c>
      <c r="AD17" s="102">
        <v>6.4</v>
      </c>
      <c r="AE17" s="91">
        <v>4.59</v>
      </c>
      <c r="AF17" s="103" t="s">
        <v>83</v>
      </c>
      <c r="AG17" s="185"/>
      <c r="AH17" s="21" t="s">
        <v>84</v>
      </c>
      <c r="AI17" s="183">
        <v>8010091</v>
      </c>
      <c r="AJ17" s="184">
        <v>7010015</v>
      </c>
      <c r="AK17" s="88" t="s">
        <v>3</v>
      </c>
    </row>
    <row r="18" spans="1:37" x14ac:dyDescent="0.2">
      <c r="A18" s="9">
        <v>15</v>
      </c>
      <c r="B18" s="9" t="s">
        <v>92</v>
      </c>
      <c r="C18" s="9">
        <v>3560</v>
      </c>
      <c r="D18" s="104" t="s">
        <v>93</v>
      </c>
      <c r="E18" s="89">
        <v>819.18740000000003</v>
      </c>
      <c r="F18" s="90">
        <v>-0.02</v>
      </c>
      <c r="G18" s="91">
        <v>-0.02</v>
      </c>
      <c r="H18" s="90">
        <v>-0.28999999999999998</v>
      </c>
      <c r="I18" s="92">
        <v>27</v>
      </c>
      <c r="J18" s="90">
        <v>0.16</v>
      </c>
      <c r="K18" s="92">
        <v>26</v>
      </c>
      <c r="L18" s="90">
        <v>0.74</v>
      </c>
      <c r="M18" s="92">
        <v>18</v>
      </c>
      <c r="N18" s="90">
        <v>1.21</v>
      </c>
      <c r="O18" s="92">
        <v>14</v>
      </c>
      <c r="P18" s="90">
        <v>1.51</v>
      </c>
      <c r="Q18" s="92">
        <v>6</v>
      </c>
      <c r="R18" s="93" t="s">
        <v>22</v>
      </c>
      <c r="S18" s="94" t="s">
        <v>23</v>
      </c>
      <c r="T18" s="90" t="s">
        <v>22</v>
      </c>
      <c r="U18" s="92" t="s">
        <v>23</v>
      </c>
      <c r="V18" s="95">
        <v>5067</v>
      </c>
      <c r="W18" s="96">
        <v>27034</v>
      </c>
      <c r="X18" s="97">
        <v>41248</v>
      </c>
      <c r="Y18" s="98">
        <v>24151</v>
      </c>
      <c r="Z18" s="99">
        <v>38602</v>
      </c>
      <c r="AA18" s="100">
        <v>2883</v>
      </c>
      <c r="AB18" s="101">
        <v>2646</v>
      </c>
      <c r="AC18" s="96">
        <v>132684</v>
      </c>
      <c r="AD18" s="102">
        <v>2.2000000000000002</v>
      </c>
      <c r="AE18" s="91">
        <v>2.02</v>
      </c>
      <c r="AF18" s="103" t="s">
        <v>78</v>
      </c>
      <c r="AG18" s="185"/>
      <c r="AH18" s="22" t="s">
        <v>32</v>
      </c>
      <c r="AI18" s="183">
        <v>8020074</v>
      </c>
      <c r="AJ18" s="184">
        <v>7010095</v>
      </c>
      <c r="AK18" s="88" t="s">
        <v>3</v>
      </c>
    </row>
    <row r="19" spans="1:37" x14ac:dyDescent="0.2">
      <c r="A19" s="9">
        <v>16</v>
      </c>
      <c r="B19" s="9" t="s">
        <v>94</v>
      </c>
      <c r="C19" s="9">
        <v>8680</v>
      </c>
      <c r="D19" s="104" t="s">
        <v>95</v>
      </c>
      <c r="E19" s="89">
        <v>7.8960999999999997</v>
      </c>
      <c r="F19" s="90">
        <v>-0.01</v>
      </c>
      <c r="G19" s="91">
        <v>-0.02</v>
      </c>
      <c r="H19" s="90">
        <v>-0.08</v>
      </c>
      <c r="I19" s="92">
        <v>19</v>
      </c>
      <c r="J19" s="90">
        <v>0.45</v>
      </c>
      <c r="K19" s="92">
        <v>15</v>
      </c>
      <c r="L19" s="90" t="s">
        <v>22</v>
      </c>
      <c r="M19" s="92" t="s">
        <v>23</v>
      </c>
      <c r="N19" s="90" t="s">
        <v>22</v>
      </c>
      <c r="O19" s="92" t="s">
        <v>23</v>
      </c>
      <c r="P19" s="90" t="s">
        <v>22</v>
      </c>
      <c r="Q19" s="92" t="s">
        <v>23</v>
      </c>
      <c r="R19" s="93" t="s">
        <v>22</v>
      </c>
      <c r="S19" s="94" t="s">
        <v>23</v>
      </c>
      <c r="T19" s="90" t="s">
        <v>22</v>
      </c>
      <c r="U19" s="92" t="s">
        <v>23</v>
      </c>
      <c r="V19" s="95">
        <v>896</v>
      </c>
      <c r="W19" s="96">
        <v>55342</v>
      </c>
      <c r="X19" s="97">
        <v>85984</v>
      </c>
      <c r="Y19" s="98">
        <v>27279</v>
      </c>
      <c r="Z19" s="99">
        <v>35690</v>
      </c>
      <c r="AA19" s="100">
        <v>28063</v>
      </c>
      <c r="AB19" s="101">
        <v>50294</v>
      </c>
      <c r="AC19" s="96">
        <v>297409</v>
      </c>
      <c r="AD19" s="102">
        <v>10.41</v>
      </c>
      <c r="AE19" s="91">
        <v>20.55</v>
      </c>
      <c r="AF19" s="103" t="s">
        <v>83</v>
      </c>
      <c r="AG19" s="185"/>
      <c r="AH19" s="21" t="s">
        <v>84</v>
      </c>
      <c r="AI19" s="183">
        <v>8010091</v>
      </c>
      <c r="AJ19" s="184">
        <v>7010015</v>
      </c>
      <c r="AK19" s="88" t="s">
        <v>3</v>
      </c>
    </row>
    <row r="20" spans="1:37" x14ac:dyDescent="0.2">
      <c r="A20" s="9">
        <v>17</v>
      </c>
      <c r="B20" s="9" t="s">
        <v>96</v>
      </c>
      <c r="C20" s="9">
        <v>6680</v>
      </c>
      <c r="D20" s="104" t="s">
        <v>97</v>
      </c>
      <c r="E20" s="89">
        <v>7.7632000000000003</v>
      </c>
      <c r="F20" s="90">
        <v>-0.01</v>
      </c>
      <c r="G20" s="91">
        <v>-0.02</v>
      </c>
      <c r="H20" s="90">
        <v>-0.08</v>
      </c>
      <c r="I20" s="92">
        <v>18</v>
      </c>
      <c r="J20" s="90">
        <v>0.09</v>
      </c>
      <c r="K20" s="92">
        <v>29</v>
      </c>
      <c r="L20" s="90" t="s">
        <v>22</v>
      </c>
      <c r="M20" s="92" t="s">
        <v>23</v>
      </c>
      <c r="N20" s="90" t="s">
        <v>22</v>
      </c>
      <c r="O20" s="92" t="s">
        <v>23</v>
      </c>
      <c r="P20" s="90" t="s">
        <v>22</v>
      </c>
      <c r="Q20" s="92" t="s">
        <v>23</v>
      </c>
      <c r="R20" s="93" t="s">
        <v>22</v>
      </c>
      <c r="S20" s="94" t="s">
        <v>23</v>
      </c>
      <c r="T20" s="90" t="s">
        <v>22</v>
      </c>
      <c r="U20" s="92" t="s">
        <v>23</v>
      </c>
      <c r="V20" s="95">
        <v>95306</v>
      </c>
      <c r="W20" s="96">
        <v>198392</v>
      </c>
      <c r="X20" s="97">
        <v>335198</v>
      </c>
      <c r="Y20" s="98">
        <v>107615</v>
      </c>
      <c r="Z20" s="99">
        <v>192389</v>
      </c>
      <c r="AA20" s="100">
        <v>90777</v>
      </c>
      <c r="AB20" s="101">
        <v>142809</v>
      </c>
      <c r="AC20" s="96">
        <v>2235203</v>
      </c>
      <c r="AD20" s="102">
        <v>4.22</v>
      </c>
      <c r="AE20" s="91">
        <v>6.72</v>
      </c>
      <c r="AF20" s="103" t="s">
        <v>83</v>
      </c>
      <c r="AG20" s="185"/>
      <c r="AH20" s="21" t="s">
        <v>84</v>
      </c>
      <c r="AI20" s="183">
        <v>8010091</v>
      </c>
      <c r="AJ20" s="184">
        <v>7010015</v>
      </c>
      <c r="AK20" s="88" t="s">
        <v>3</v>
      </c>
    </row>
    <row r="21" spans="1:37" x14ac:dyDescent="0.2">
      <c r="A21" s="9">
        <v>18</v>
      </c>
      <c r="B21" s="9" t="s">
        <v>98</v>
      </c>
      <c r="C21" s="9">
        <v>7680</v>
      </c>
      <c r="D21" s="104" t="s">
        <v>99</v>
      </c>
      <c r="E21" s="89">
        <v>7.8339999999999996</v>
      </c>
      <c r="F21" s="90">
        <v>-0.01</v>
      </c>
      <c r="G21" s="91">
        <v>-0.02</v>
      </c>
      <c r="H21" s="90">
        <v>-0.08</v>
      </c>
      <c r="I21" s="92">
        <v>20</v>
      </c>
      <c r="J21" s="90">
        <v>0.28000000000000003</v>
      </c>
      <c r="K21" s="92">
        <v>19</v>
      </c>
      <c r="L21" s="90" t="s">
        <v>22</v>
      </c>
      <c r="M21" s="92" t="s">
        <v>23</v>
      </c>
      <c r="N21" s="90" t="s">
        <v>22</v>
      </c>
      <c r="O21" s="92" t="s">
        <v>23</v>
      </c>
      <c r="P21" s="90" t="s">
        <v>22</v>
      </c>
      <c r="Q21" s="92" t="s">
        <v>23</v>
      </c>
      <c r="R21" s="93" t="s">
        <v>22</v>
      </c>
      <c r="S21" s="94" t="s">
        <v>23</v>
      </c>
      <c r="T21" s="90" t="s">
        <v>22</v>
      </c>
      <c r="U21" s="92" t="s">
        <v>23</v>
      </c>
      <c r="V21" s="95">
        <v>5024</v>
      </c>
      <c r="W21" s="96">
        <v>158489</v>
      </c>
      <c r="X21" s="97">
        <v>281692</v>
      </c>
      <c r="Y21" s="98">
        <v>46322</v>
      </c>
      <c r="Z21" s="99">
        <v>78175</v>
      </c>
      <c r="AA21" s="100">
        <v>112167</v>
      </c>
      <c r="AB21" s="101">
        <v>203517</v>
      </c>
      <c r="AC21" s="96">
        <v>611558</v>
      </c>
      <c r="AD21" s="102">
        <v>22.45</v>
      </c>
      <c r="AE21" s="91">
        <v>49.86</v>
      </c>
      <c r="AF21" s="103" t="s">
        <v>83</v>
      </c>
      <c r="AG21" s="185"/>
      <c r="AH21" s="21" t="s">
        <v>84</v>
      </c>
      <c r="AI21" s="183">
        <v>8010091</v>
      </c>
      <c r="AJ21" s="184">
        <v>7010015</v>
      </c>
      <c r="AK21" s="88" t="s">
        <v>3</v>
      </c>
    </row>
    <row r="22" spans="1:37" x14ac:dyDescent="0.2">
      <c r="A22" s="9">
        <v>19</v>
      </c>
      <c r="B22" s="9" t="s">
        <v>100</v>
      </c>
      <c r="C22" s="9">
        <v>3664</v>
      </c>
      <c r="D22" s="104" t="s">
        <v>101</v>
      </c>
      <c r="E22" s="89">
        <v>768.83259999999996</v>
      </c>
      <c r="F22" s="90">
        <v>-0.01</v>
      </c>
      <c r="G22" s="91">
        <v>-0.02</v>
      </c>
      <c r="H22" s="90">
        <v>0</v>
      </c>
      <c r="I22" s="92">
        <v>11</v>
      </c>
      <c r="J22" s="90">
        <v>0.83</v>
      </c>
      <c r="K22" s="92">
        <v>7</v>
      </c>
      <c r="L22" s="90">
        <v>1.56</v>
      </c>
      <c r="M22" s="92">
        <v>4</v>
      </c>
      <c r="N22" s="90">
        <v>1.91</v>
      </c>
      <c r="O22" s="92">
        <v>5</v>
      </c>
      <c r="P22" s="90" t="s">
        <v>22</v>
      </c>
      <c r="Q22" s="92" t="s">
        <v>23</v>
      </c>
      <c r="R22" s="93" t="s">
        <v>22</v>
      </c>
      <c r="S22" s="94" t="s">
        <v>23</v>
      </c>
      <c r="T22" s="90" t="s">
        <v>22</v>
      </c>
      <c r="U22" s="92" t="s">
        <v>23</v>
      </c>
      <c r="V22" s="95">
        <v>2631</v>
      </c>
      <c r="W22" s="96">
        <v>60767</v>
      </c>
      <c r="X22" s="97">
        <v>95185</v>
      </c>
      <c r="Y22" s="98">
        <v>32179</v>
      </c>
      <c r="Z22" s="99">
        <v>74740</v>
      </c>
      <c r="AA22" s="100">
        <v>28588</v>
      </c>
      <c r="AB22" s="101">
        <v>20445</v>
      </c>
      <c r="AC22" s="96">
        <v>432276</v>
      </c>
      <c r="AD22" s="102">
        <v>7.07</v>
      </c>
      <c r="AE22" s="91">
        <v>4.95</v>
      </c>
      <c r="AF22" s="103" t="s">
        <v>69</v>
      </c>
      <c r="AG22" s="185"/>
      <c r="AH22" s="21" t="s">
        <v>26</v>
      </c>
      <c r="AI22" s="183">
        <v>8010003</v>
      </c>
      <c r="AJ22" s="184">
        <v>7010055</v>
      </c>
      <c r="AK22" s="88" t="s">
        <v>3</v>
      </c>
    </row>
    <row r="23" spans="1:37" ht="13.5" thickBot="1" x14ac:dyDescent="0.25">
      <c r="A23" s="121">
        <v>20</v>
      </c>
      <c r="B23" s="121" t="s">
        <v>102</v>
      </c>
      <c r="C23" s="121">
        <v>4037</v>
      </c>
      <c r="D23" s="122" t="s">
        <v>103</v>
      </c>
      <c r="E23" s="123">
        <v>111.42700000000001</v>
      </c>
      <c r="F23" s="124">
        <v>-0.02</v>
      </c>
      <c r="G23" s="125">
        <v>-0.02</v>
      </c>
      <c r="H23" s="124">
        <v>-0.05</v>
      </c>
      <c r="I23" s="126">
        <v>16</v>
      </c>
      <c r="J23" s="124">
        <v>0.46</v>
      </c>
      <c r="K23" s="126">
        <v>14</v>
      </c>
      <c r="L23" s="124">
        <v>1.22</v>
      </c>
      <c r="M23" s="126">
        <v>11</v>
      </c>
      <c r="N23" s="124" t="s">
        <v>22</v>
      </c>
      <c r="O23" s="126" t="s">
        <v>23</v>
      </c>
      <c r="P23" s="124" t="s">
        <v>22</v>
      </c>
      <c r="Q23" s="126" t="s">
        <v>23</v>
      </c>
      <c r="R23" s="127" t="s">
        <v>22</v>
      </c>
      <c r="S23" s="128" t="s">
        <v>23</v>
      </c>
      <c r="T23" s="124" t="s">
        <v>22</v>
      </c>
      <c r="U23" s="126" t="s">
        <v>23</v>
      </c>
      <c r="V23" s="129">
        <v>228</v>
      </c>
      <c r="W23" s="130">
        <v>5243</v>
      </c>
      <c r="X23" s="131">
        <v>7899</v>
      </c>
      <c r="Y23" s="132">
        <v>1941</v>
      </c>
      <c r="Z23" s="133">
        <v>4162</v>
      </c>
      <c r="AA23" s="134">
        <v>3302</v>
      </c>
      <c r="AB23" s="135">
        <v>3737</v>
      </c>
      <c r="AC23" s="130">
        <v>33887</v>
      </c>
      <c r="AD23" s="136">
        <v>10.77</v>
      </c>
      <c r="AE23" s="125">
        <v>12.37</v>
      </c>
      <c r="AF23" s="137" t="s">
        <v>104</v>
      </c>
      <c r="AG23" s="185"/>
      <c r="AH23" s="22" t="s">
        <v>36</v>
      </c>
      <c r="AI23" s="183">
        <v>8020081</v>
      </c>
      <c r="AJ23" s="184">
        <v>7010085</v>
      </c>
      <c r="AK23" s="88" t="s">
        <v>3</v>
      </c>
    </row>
    <row r="24" spans="1:37" x14ac:dyDescent="0.2">
      <c r="A24" s="138">
        <v>21</v>
      </c>
      <c r="B24" s="138" t="s">
        <v>105</v>
      </c>
      <c r="C24" s="138">
        <v>3127</v>
      </c>
      <c r="D24" s="139" t="s">
        <v>106</v>
      </c>
      <c r="E24" s="140">
        <v>7.3803999999999998</v>
      </c>
      <c r="F24" s="141">
        <v>-0.02</v>
      </c>
      <c r="G24" s="142">
        <v>-0.03</v>
      </c>
      <c r="H24" s="141">
        <v>7.0000000000000007E-2</v>
      </c>
      <c r="I24" s="143">
        <v>7</v>
      </c>
      <c r="J24" s="141">
        <v>0.84</v>
      </c>
      <c r="K24" s="143">
        <v>4</v>
      </c>
      <c r="L24" s="141">
        <v>1.54</v>
      </c>
      <c r="M24" s="143">
        <v>5</v>
      </c>
      <c r="N24" s="141">
        <v>1.95</v>
      </c>
      <c r="O24" s="143">
        <v>4</v>
      </c>
      <c r="P24" s="141" t="s">
        <v>22</v>
      </c>
      <c r="Q24" s="143" t="s">
        <v>23</v>
      </c>
      <c r="R24" s="144" t="s">
        <v>22</v>
      </c>
      <c r="S24" s="145" t="s">
        <v>23</v>
      </c>
      <c r="T24" s="141" t="s">
        <v>22</v>
      </c>
      <c r="U24" s="143" t="s">
        <v>23</v>
      </c>
      <c r="V24" s="146">
        <v>7701</v>
      </c>
      <c r="W24" s="147">
        <v>12083</v>
      </c>
      <c r="X24" s="148">
        <v>25759</v>
      </c>
      <c r="Y24" s="149">
        <v>11189</v>
      </c>
      <c r="Z24" s="150">
        <v>23052</v>
      </c>
      <c r="AA24" s="151">
        <v>894</v>
      </c>
      <c r="AB24" s="152">
        <v>2707</v>
      </c>
      <c r="AC24" s="147">
        <v>254460</v>
      </c>
      <c r="AD24" s="153">
        <v>0.33</v>
      </c>
      <c r="AE24" s="142">
        <v>1.04</v>
      </c>
      <c r="AF24" s="154" t="s">
        <v>107</v>
      </c>
      <c r="AG24" s="185"/>
      <c r="AH24" s="21" t="s">
        <v>37</v>
      </c>
      <c r="AI24" s="183">
        <v>8020092</v>
      </c>
      <c r="AJ24" s="184">
        <v>7010154</v>
      </c>
      <c r="AK24" s="88" t="s">
        <v>3</v>
      </c>
    </row>
    <row r="25" spans="1:37" x14ac:dyDescent="0.2">
      <c r="A25" s="9">
        <v>22</v>
      </c>
      <c r="B25" s="9" t="s">
        <v>108</v>
      </c>
      <c r="C25" s="9">
        <v>3633</v>
      </c>
      <c r="D25" s="104" t="s">
        <v>109</v>
      </c>
      <c r="E25" s="89">
        <v>1214.7044000000001</v>
      </c>
      <c r="F25" s="90">
        <v>0</v>
      </c>
      <c r="G25" s="91">
        <v>-0.04</v>
      </c>
      <c r="H25" s="90">
        <v>-0.3</v>
      </c>
      <c r="I25" s="92">
        <v>28</v>
      </c>
      <c r="J25" s="90">
        <v>-0.27</v>
      </c>
      <c r="K25" s="92">
        <v>38</v>
      </c>
      <c r="L25" s="90">
        <v>-0.31</v>
      </c>
      <c r="M25" s="92">
        <v>33</v>
      </c>
      <c r="N25" s="90">
        <v>0.54</v>
      </c>
      <c r="O25" s="92">
        <v>23</v>
      </c>
      <c r="P25" s="90">
        <v>0.91</v>
      </c>
      <c r="Q25" s="92">
        <v>13</v>
      </c>
      <c r="R25" s="93">
        <v>1.52</v>
      </c>
      <c r="S25" s="94">
        <v>9</v>
      </c>
      <c r="T25" s="90" t="s">
        <v>22</v>
      </c>
      <c r="U25" s="92" t="s">
        <v>23</v>
      </c>
      <c r="V25" s="95">
        <v>556</v>
      </c>
      <c r="W25" s="96">
        <v>166</v>
      </c>
      <c r="X25" s="97">
        <v>885</v>
      </c>
      <c r="Y25" s="98">
        <v>107</v>
      </c>
      <c r="Z25" s="99">
        <v>217</v>
      </c>
      <c r="AA25" s="100">
        <v>59</v>
      </c>
      <c r="AB25" s="101">
        <v>668</v>
      </c>
      <c r="AC25" s="96">
        <v>7812</v>
      </c>
      <c r="AD25" s="102">
        <v>0.76</v>
      </c>
      <c r="AE25" s="91">
        <v>9.31</v>
      </c>
      <c r="AF25" s="103" t="s">
        <v>110</v>
      </c>
      <c r="AG25" s="185"/>
      <c r="AH25" s="21" t="s">
        <v>39</v>
      </c>
      <c r="AI25" s="183">
        <v>8010020</v>
      </c>
      <c r="AJ25" s="184">
        <v>7010182</v>
      </c>
      <c r="AK25" s="88" t="s">
        <v>3</v>
      </c>
    </row>
    <row r="26" spans="1:37" x14ac:dyDescent="0.2">
      <c r="A26" s="9">
        <v>23</v>
      </c>
      <c r="B26" s="9" t="s">
        <v>111</v>
      </c>
      <c r="C26" s="9">
        <v>3673</v>
      </c>
      <c r="D26" s="104" t="s">
        <v>112</v>
      </c>
      <c r="E26" s="89">
        <v>894.8972</v>
      </c>
      <c r="F26" s="90">
        <v>-0.03</v>
      </c>
      <c r="G26" s="91">
        <v>-0.04</v>
      </c>
      <c r="H26" s="90">
        <v>-0.16</v>
      </c>
      <c r="I26" s="92">
        <v>22</v>
      </c>
      <c r="J26" s="90">
        <v>0.69</v>
      </c>
      <c r="K26" s="92">
        <v>10</v>
      </c>
      <c r="L26" s="90">
        <v>1.41</v>
      </c>
      <c r="M26" s="92">
        <v>7</v>
      </c>
      <c r="N26" s="90">
        <v>1.75</v>
      </c>
      <c r="O26" s="92">
        <v>8</v>
      </c>
      <c r="P26" s="90">
        <v>1.95</v>
      </c>
      <c r="Q26" s="92">
        <v>3</v>
      </c>
      <c r="R26" s="93" t="s">
        <v>22</v>
      </c>
      <c r="S26" s="94" t="s">
        <v>23</v>
      </c>
      <c r="T26" s="90" t="s">
        <v>22</v>
      </c>
      <c r="U26" s="92" t="s">
        <v>23</v>
      </c>
      <c r="V26" s="95">
        <v>12668</v>
      </c>
      <c r="W26" s="96">
        <v>52494</v>
      </c>
      <c r="X26" s="97">
        <v>76817</v>
      </c>
      <c r="Y26" s="98">
        <v>35138</v>
      </c>
      <c r="Z26" s="99">
        <v>55636</v>
      </c>
      <c r="AA26" s="100">
        <v>17356</v>
      </c>
      <c r="AB26" s="101">
        <v>21181</v>
      </c>
      <c r="AC26" s="96">
        <v>310117</v>
      </c>
      <c r="AD26" s="102">
        <v>5.9</v>
      </c>
      <c r="AE26" s="91">
        <v>7.29</v>
      </c>
      <c r="AF26" s="103" t="s">
        <v>69</v>
      </c>
      <c r="AG26" s="185"/>
      <c r="AH26" s="21" t="s">
        <v>26</v>
      </c>
      <c r="AI26" s="183">
        <v>8010003</v>
      </c>
      <c r="AJ26" s="184">
        <v>7010055</v>
      </c>
      <c r="AK26" s="88" t="s">
        <v>3</v>
      </c>
    </row>
    <row r="27" spans="1:37" x14ac:dyDescent="0.2">
      <c r="A27" s="9">
        <v>24</v>
      </c>
      <c r="B27" s="9" t="s">
        <v>113</v>
      </c>
      <c r="C27" s="9">
        <v>2838</v>
      </c>
      <c r="D27" s="104" t="s">
        <v>114</v>
      </c>
      <c r="E27" s="89">
        <v>7.4737999999999998</v>
      </c>
      <c r="F27" s="90">
        <v>-0.02</v>
      </c>
      <c r="G27" s="91">
        <v>-0.04</v>
      </c>
      <c r="H27" s="90">
        <v>-0.23</v>
      </c>
      <c r="I27" s="92">
        <v>24</v>
      </c>
      <c r="J27" s="90">
        <v>-0.12</v>
      </c>
      <c r="K27" s="92">
        <v>36</v>
      </c>
      <c r="L27" s="90">
        <v>0.63</v>
      </c>
      <c r="M27" s="92">
        <v>23</v>
      </c>
      <c r="N27" s="90">
        <v>1.77</v>
      </c>
      <c r="O27" s="92">
        <v>7</v>
      </c>
      <c r="P27" s="90" t="s">
        <v>22</v>
      </c>
      <c r="Q27" s="92" t="s">
        <v>23</v>
      </c>
      <c r="R27" s="93" t="s">
        <v>22</v>
      </c>
      <c r="S27" s="94" t="s">
        <v>23</v>
      </c>
      <c r="T27" s="90" t="s">
        <v>22</v>
      </c>
      <c r="U27" s="92" t="s">
        <v>23</v>
      </c>
      <c r="V27" s="95">
        <v>5835</v>
      </c>
      <c r="W27" s="96">
        <v>2889</v>
      </c>
      <c r="X27" s="97">
        <v>5916</v>
      </c>
      <c r="Y27" s="98">
        <v>2279</v>
      </c>
      <c r="Z27" s="99">
        <v>5998</v>
      </c>
      <c r="AA27" s="100">
        <v>610</v>
      </c>
      <c r="AB27" s="101">
        <v>-82</v>
      </c>
      <c r="AC27" s="96">
        <v>102161</v>
      </c>
      <c r="AD27" s="102">
        <v>0.59</v>
      </c>
      <c r="AE27" s="91">
        <v>-0.12</v>
      </c>
      <c r="AF27" s="103" t="s">
        <v>115</v>
      </c>
      <c r="AG27" s="185"/>
      <c r="AH27" s="21" t="s">
        <v>38</v>
      </c>
      <c r="AI27" s="183">
        <v>8010012</v>
      </c>
      <c r="AJ27" s="184">
        <v>7010020</v>
      </c>
      <c r="AK27" s="88" t="s">
        <v>3</v>
      </c>
    </row>
    <row r="28" spans="1:37" x14ac:dyDescent="0.2">
      <c r="A28" s="9">
        <v>25</v>
      </c>
      <c r="B28" s="9" t="s">
        <v>116</v>
      </c>
      <c r="C28" s="9">
        <v>3780</v>
      </c>
      <c r="D28" s="104" t="s">
        <v>117</v>
      </c>
      <c r="E28" s="89">
        <v>666.94309999999996</v>
      </c>
      <c r="F28" s="90">
        <v>-0.05</v>
      </c>
      <c r="G28" s="91">
        <v>-0.04</v>
      </c>
      <c r="H28" s="90">
        <v>-0.51</v>
      </c>
      <c r="I28" s="92">
        <v>35</v>
      </c>
      <c r="J28" s="90">
        <v>0.05</v>
      </c>
      <c r="K28" s="92">
        <v>30</v>
      </c>
      <c r="L28" s="90">
        <v>0.71</v>
      </c>
      <c r="M28" s="92">
        <v>20</v>
      </c>
      <c r="N28" s="90" t="s">
        <v>22</v>
      </c>
      <c r="O28" s="92" t="s">
        <v>23</v>
      </c>
      <c r="P28" s="90" t="s">
        <v>22</v>
      </c>
      <c r="Q28" s="92" t="s">
        <v>23</v>
      </c>
      <c r="R28" s="93" t="s">
        <v>22</v>
      </c>
      <c r="S28" s="94" t="s">
        <v>23</v>
      </c>
      <c r="T28" s="90" t="s">
        <v>22</v>
      </c>
      <c r="U28" s="92" t="s">
        <v>23</v>
      </c>
      <c r="V28" s="95">
        <v>7997</v>
      </c>
      <c r="W28" s="96">
        <v>28852</v>
      </c>
      <c r="X28" s="97">
        <v>35757</v>
      </c>
      <c r="Y28" s="98">
        <v>5716</v>
      </c>
      <c r="Z28" s="99">
        <v>12274</v>
      </c>
      <c r="AA28" s="100">
        <v>23136</v>
      </c>
      <c r="AB28" s="101">
        <v>23483</v>
      </c>
      <c r="AC28" s="96">
        <v>87291</v>
      </c>
      <c r="AD28" s="102">
        <v>35.979999999999997</v>
      </c>
      <c r="AE28" s="91">
        <v>36.729999999999997</v>
      </c>
      <c r="AF28" s="103" t="s">
        <v>118</v>
      </c>
      <c r="AG28" s="185"/>
      <c r="AH28" s="22" t="s">
        <v>33</v>
      </c>
      <c r="AI28" s="183">
        <v>8020072</v>
      </c>
      <c r="AJ28" s="184">
        <v>7010140</v>
      </c>
      <c r="AK28" s="88" t="s">
        <v>3</v>
      </c>
    </row>
    <row r="29" spans="1:37" x14ac:dyDescent="0.2">
      <c r="A29" s="9">
        <v>26</v>
      </c>
      <c r="B29" s="9" t="s">
        <v>119</v>
      </c>
      <c r="C29" s="9">
        <v>2792</v>
      </c>
      <c r="D29" s="104" t="s">
        <v>120</v>
      </c>
      <c r="E29" s="89">
        <v>119.9853</v>
      </c>
      <c r="F29" s="90">
        <v>-0.04</v>
      </c>
      <c r="G29" s="91">
        <v>-0.05</v>
      </c>
      <c r="H29" s="90">
        <v>-0.03</v>
      </c>
      <c r="I29" s="92">
        <v>15</v>
      </c>
      <c r="J29" s="90">
        <v>0.7</v>
      </c>
      <c r="K29" s="92">
        <v>8</v>
      </c>
      <c r="L29" s="90">
        <v>1.4</v>
      </c>
      <c r="M29" s="92">
        <v>8</v>
      </c>
      <c r="N29" s="90">
        <v>1.67</v>
      </c>
      <c r="O29" s="92">
        <v>9</v>
      </c>
      <c r="P29" s="90" t="s">
        <v>22</v>
      </c>
      <c r="Q29" s="92" t="s">
        <v>23</v>
      </c>
      <c r="R29" s="93" t="s">
        <v>22</v>
      </c>
      <c r="S29" s="94" t="s">
        <v>23</v>
      </c>
      <c r="T29" s="90" t="s">
        <v>22</v>
      </c>
      <c r="U29" s="92" t="s">
        <v>23</v>
      </c>
      <c r="V29" s="95">
        <v>622</v>
      </c>
      <c r="W29" s="96">
        <v>11632</v>
      </c>
      <c r="X29" s="97">
        <v>25289</v>
      </c>
      <c r="Y29" s="98">
        <v>23612</v>
      </c>
      <c r="Z29" s="99">
        <v>28534</v>
      </c>
      <c r="AA29" s="100">
        <v>-11980</v>
      </c>
      <c r="AB29" s="101">
        <v>-3245</v>
      </c>
      <c r="AC29" s="96">
        <v>377917</v>
      </c>
      <c r="AD29" s="102">
        <v>-3.12</v>
      </c>
      <c r="AE29" s="91">
        <v>-0.9</v>
      </c>
      <c r="AF29" s="103" t="s">
        <v>121</v>
      </c>
      <c r="AG29" s="185"/>
      <c r="AH29" s="21" t="s">
        <v>122</v>
      </c>
      <c r="AI29" s="183">
        <v>8010022</v>
      </c>
      <c r="AJ29" s="184">
        <v>7010012</v>
      </c>
      <c r="AK29" s="88" t="s">
        <v>3</v>
      </c>
    </row>
    <row r="30" spans="1:37" x14ac:dyDescent="0.2">
      <c r="A30" s="9">
        <v>27</v>
      </c>
      <c r="B30" s="9" t="s">
        <v>123</v>
      </c>
      <c r="C30" s="9">
        <v>3650</v>
      </c>
      <c r="D30" s="104" t="s">
        <v>124</v>
      </c>
      <c r="E30" s="89">
        <v>1779.6016999999999</v>
      </c>
      <c r="F30" s="90">
        <v>-0.04</v>
      </c>
      <c r="G30" s="91">
        <v>-0.06</v>
      </c>
      <c r="H30" s="90">
        <v>-0.24</v>
      </c>
      <c r="I30" s="92">
        <v>25</v>
      </c>
      <c r="J30" s="90">
        <v>0.31</v>
      </c>
      <c r="K30" s="92">
        <v>18</v>
      </c>
      <c r="L30" s="90">
        <v>0.56000000000000005</v>
      </c>
      <c r="M30" s="92">
        <v>26</v>
      </c>
      <c r="N30" s="90">
        <v>1.1299999999999999</v>
      </c>
      <c r="O30" s="92">
        <v>18</v>
      </c>
      <c r="P30" s="90">
        <v>1.43</v>
      </c>
      <c r="Q30" s="92">
        <v>7</v>
      </c>
      <c r="R30" s="93">
        <v>1.93</v>
      </c>
      <c r="S30" s="94">
        <v>3</v>
      </c>
      <c r="T30" s="90">
        <v>3.31</v>
      </c>
      <c r="U30" s="92">
        <v>2</v>
      </c>
      <c r="V30" s="95">
        <v>8204</v>
      </c>
      <c r="W30" s="96">
        <v>109834</v>
      </c>
      <c r="X30" s="97">
        <v>118133</v>
      </c>
      <c r="Y30" s="98">
        <v>7694</v>
      </c>
      <c r="Z30" s="99">
        <v>10578</v>
      </c>
      <c r="AA30" s="100">
        <v>102140</v>
      </c>
      <c r="AB30" s="101">
        <v>107555</v>
      </c>
      <c r="AC30" s="96">
        <v>185226</v>
      </c>
      <c r="AD30" s="102">
        <v>122.73</v>
      </c>
      <c r="AE30" s="91">
        <v>138.19999999999999</v>
      </c>
      <c r="AF30" s="103" t="s">
        <v>115</v>
      </c>
      <c r="AG30" s="185"/>
      <c r="AH30" s="21" t="s">
        <v>38</v>
      </c>
      <c r="AI30" s="183">
        <v>8010012</v>
      </c>
      <c r="AJ30" s="184">
        <v>7010020</v>
      </c>
      <c r="AK30" s="88" t="s">
        <v>3</v>
      </c>
    </row>
    <row r="31" spans="1:37" x14ac:dyDescent="0.2">
      <c r="A31" s="9">
        <v>28</v>
      </c>
      <c r="B31" s="9" t="s">
        <v>125</v>
      </c>
      <c r="C31" s="9">
        <v>3667</v>
      </c>
      <c r="D31" s="104" t="s">
        <v>126</v>
      </c>
      <c r="E31" s="89">
        <v>1792.1473000000001</v>
      </c>
      <c r="F31" s="90">
        <v>-0.04</v>
      </c>
      <c r="G31" s="91">
        <v>-0.06</v>
      </c>
      <c r="H31" s="90">
        <v>-0.43</v>
      </c>
      <c r="I31" s="92">
        <v>33</v>
      </c>
      <c r="J31" s="90">
        <v>-0.28000000000000003</v>
      </c>
      <c r="K31" s="92">
        <v>39</v>
      </c>
      <c r="L31" s="90">
        <v>-0.13</v>
      </c>
      <c r="M31" s="92">
        <v>32</v>
      </c>
      <c r="N31" s="90">
        <v>0.72</v>
      </c>
      <c r="O31" s="92">
        <v>22</v>
      </c>
      <c r="P31" s="90">
        <v>1.04</v>
      </c>
      <c r="Q31" s="92">
        <v>12</v>
      </c>
      <c r="R31" s="93">
        <v>1.57</v>
      </c>
      <c r="S31" s="94">
        <v>8</v>
      </c>
      <c r="T31" s="90">
        <v>3.08</v>
      </c>
      <c r="U31" s="92">
        <v>3</v>
      </c>
      <c r="V31" s="95">
        <v>999</v>
      </c>
      <c r="W31" s="96">
        <v>10459</v>
      </c>
      <c r="X31" s="97">
        <v>17312</v>
      </c>
      <c r="Y31" s="98">
        <v>8029</v>
      </c>
      <c r="Z31" s="99">
        <v>11593</v>
      </c>
      <c r="AA31" s="100">
        <v>2430</v>
      </c>
      <c r="AB31" s="101">
        <v>5719</v>
      </c>
      <c r="AC31" s="96">
        <v>29163</v>
      </c>
      <c r="AD31" s="102">
        <v>9.0399999999999991</v>
      </c>
      <c r="AE31" s="91">
        <v>24.3</v>
      </c>
      <c r="AF31" s="103" t="s">
        <v>69</v>
      </c>
      <c r="AG31" s="185"/>
      <c r="AH31" s="21" t="s">
        <v>26</v>
      </c>
      <c r="AI31" s="183">
        <v>8010003</v>
      </c>
      <c r="AJ31" s="184">
        <v>7010055</v>
      </c>
      <c r="AK31" s="88" t="s">
        <v>3</v>
      </c>
    </row>
    <row r="32" spans="1:37" ht="12.75" customHeight="1" x14ac:dyDescent="0.2">
      <c r="A32" s="9">
        <v>29</v>
      </c>
      <c r="B32" s="9" t="s">
        <v>127</v>
      </c>
      <c r="C32" s="9">
        <v>3663</v>
      </c>
      <c r="D32" s="104" t="s">
        <v>128</v>
      </c>
      <c r="E32" s="89">
        <v>727.96789999999999</v>
      </c>
      <c r="F32" s="90">
        <v>-0.04</v>
      </c>
      <c r="G32" s="91">
        <v>-7.0000000000000007E-2</v>
      </c>
      <c r="H32" s="90">
        <v>-0.34</v>
      </c>
      <c r="I32" s="92">
        <v>30</v>
      </c>
      <c r="J32" s="90">
        <v>0.51</v>
      </c>
      <c r="K32" s="92">
        <v>13</v>
      </c>
      <c r="L32" s="90">
        <v>1.22</v>
      </c>
      <c r="M32" s="92">
        <v>12</v>
      </c>
      <c r="N32" s="90">
        <v>1.52</v>
      </c>
      <c r="O32" s="92">
        <v>12</v>
      </c>
      <c r="P32" s="90" t="s">
        <v>22</v>
      </c>
      <c r="Q32" s="92" t="s">
        <v>23</v>
      </c>
      <c r="R32" s="93" t="s">
        <v>22</v>
      </c>
      <c r="S32" s="94" t="s">
        <v>23</v>
      </c>
      <c r="T32" s="90" t="s">
        <v>22</v>
      </c>
      <c r="U32" s="92" t="s">
        <v>23</v>
      </c>
      <c r="V32" s="95">
        <v>17596</v>
      </c>
      <c r="W32" s="96">
        <v>54016</v>
      </c>
      <c r="X32" s="97">
        <v>88961</v>
      </c>
      <c r="Y32" s="98">
        <v>34883</v>
      </c>
      <c r="Z32" s="99">
        <v>67744</v>
      </c>
      <c r="AA32" s="100">
        <v>19133</v>
      </c>
      <c r="AB32" s="101">
        <v>21217</v>
      </c>
      <c r="AC32" s="96">
        <v>214402</v>
      </c>
      <c r="AD32" s="102">
        <v>9.76</v>
      </c>
      <c r="AE32" s="91">
        <v>10.91</v>
      </c>
      <c r="AF32" s="103" t="s">
        <v>69</v>
      </c>
      <c r="AG32" s="185"/>
      <c r="AH32" s="22" t="s">
        <v>26</v>
      </c>
      <c r="AI32" s="183">
        <v>8010003</v>
      </c>
      <c r="AJ32" s="184">
        <v>7010055</v>
      </c>
      <c r="AK32" s="88" t="s">
        <v>3</v>
      </c>
    </row>
    <row r="33" spans="1:37" ht="12.75" customHeight="1" thickBot="1" x14ac:dyDescent="0.25">
      <c r="A33" s="121">
        <v>30</v>
      </c>
      <c r="B33" s="121" t="s">
        <v>129</v>
      </c>
      <c r="C33" s="121">
        <v>8082</v>
      </c>
      <c r="D33" s="122" t="s">
        <v>130</v>
      </c>
      <c r="E33" s="123">
        <v>105.387</v>
      </c>
      <c r="F33" s="124">
        <v>-0.05</v>
      </c>
      <c r="G33" s="125">
        <v>-7.0000000000000007E-2</v>
      </c>
      <c r="H33" s="124">
        <v>-0.4</v>
      </c>
      <c r="I33" s="126">
        <v>32</v>
      </c>
      <c r="J33" s="124" t="s">
        <v>22</v>
      </c>
      <c r="K33" s="126" t="s">
        <v>23</v>
      </c>
      <c r="L33" s="124" t="s">
        <v>22</v>
      </c>
      <c r="M33" s="126" t="s">
        <v>23</v>
      </c>
      <c r="N33" s="124" t="s">
        <v>22</v>
      </c>
      <c r="O33" s="126" t="s">
        <v>23</v>
      </c>
      <c r="P33" s="124" t="s">
        <v>22</v>
      </c>
      <c r="Q33" s="126" t="s">
        <v>23</v>
      </c>
      <c r="R33" s="127" t="s">
        <v>22</v>
      </c>
      <c r="S33" s="128" t="s">
        <v>23</v>
      </c>
      <c r="T33" s="124" t="s">
        <v>22</v>
      </c>
      <c r="U33" s="126" t="s">
        <v>23</v>
      </c>
      <c r="V33" s="129">
        <v>36</v>
      </c>
      <c r="W33" s="130">
        <v>264</v>
      </c>
      <c r="X33" s="131">
        <v>2279</v>
      </c>
      <c r="Y33" s="132">
        <v>1639</v>
      </c>
      <c r="Z33" s="133">
        <v>1933</v>
      </c>
      <c r="AA33" s="134">
        <v>-1375</v>
      </c>
      <c r="AB33" s="135">
        <v>346</v>
      </c>
      <c r="AC33" s="130">
        <v>803</v>
      </c>
      <c r="AD33" s="136">
        <v>-63.13</v>
      </c>
      <c r="AE33" s="125">
        <v>75.540000000000006</v>
      </c>
      <c r="AF33" s="137" t="s">
        <v>89</v>
      </c>
      <c r="AG33" s="185"/>
      <c r="AH33" s="21" t="s">
        <v>31</v>
      </c>
      <c r="AI33" s="183">
        <v>8050272</v>
      </c>
      <c r="AJ33" s="184">
        <v>7010021</v>
      </c>
      <c r="AK33" s="88" t="s">
        <v>3</v>
      </c>
    </row>
    <row r="34" spans="1:37" x14ac:dyDescent="0.2">
      <c r="A34" s="138">
        <v>31</v>
      </c>
      <c r="B34" s="138" t="s">
        <v>131</v>
      </c>
      <c r="C34" s="138">
        <v>3394</v>
      </c>
      <c r="D34" s="139" t="s">
        <v>132</v>
      </c>
      <c r="E34" s="140">
        <v>862.1825</v>
      </c>
      <c r="F34" s="141">
        <v>-0.06</v>
      </c>
      <c r="G34" s="142">
        <v>-7.0000000000000007E-2</v>
      </c>
      <c r="H34" s="141">
        <v>-0.18</v>
      </c>
      <c r="I34" s="143">
        <v>23</v>
      </c>
      <c r="J34" s="141">
        <v>0.84</v>
      </c>
      <c r="K34" s="143">
        <v>6</v>
      </c>
      <c r="L34" s="141">
        <v>1.27</v>
      </c>
      <c r="M34" s="143">
        <v>9</v>
      </c>
      <c r="N34" s="141">
        <v>1.55</v>
      </c>
      <c r="O34" s="143">
        <v>11</v>
      </c>
      <c r="P34" s="141">
        <v>1.6</v>
      </c>
      <c r="Q34" s="143">
        <v>5</v>
      </c>
      <c r="R34" s="144" t="s">
        <v>22</v>
      </c>
      <c r="S34" s="145" t="s">
        <v>23</v>
      </c>
      <c r="T34" s="141" t="s">
        <v>22</v>
      </c>
      <c r="U34" s="143" t="s">
        <v>23</v>
      </c>
      <c r="V34" s="146">
        <v>9814</v>
      </c>
      <c r="W34" s="147">
        <v>3591</v>
      </c>
      <c r="X34" s="148">
        <v>6173</v>
      </c>
      <c r="Y34" s="149">
        <v>4176</v>
      </c>
      <c r="Z34" s="150">
        <v>9299</v>
      </c>
      <c r="AA34" s="151">
        <v>-585</v>
      </c>
      <c r="AB34" s="152">
        <v>-3126</v>
      </c>
      <c r="AC34" s="147">
        <v>170539</v>
      </c>
      <c r="AD34" s="153">
        <v>-0.4</v>
      </c>
      <c r="AE34" s="142">
        <v>-1.87</v>
      </c>
      <c r="AF34" s="154" t="s">
        <v>55</v>
      </c>
      <c r="AG34" s="185"/>
      <c r="AH34" s="21" t="s">
        <v>24</v>
      </c>
      <c r="AI34" s="183">
        <v>8030140</v>
      </c>
      <c r="AJ34" s="184">
        <v>7010043</v>
      </c>
      <c r="AK34" s="88" t="s">
        <v>3</v>
      </c>
    </row>
    <row r="35" spans="1:37" x14ac:dyDescent="0.2">
      <c r="A35" s="9">
        <v>32</v>
      </c>
      <c r="B35" s="9" t="s">
        <v>133</v>
      </c>
      <c r="C35" s="9">
        <v>8792</v>
      </c>
      <c r="D35" s="104" t="s">
        <v>134</v>
      </c>
      <c r="E35" s="89">
        <v>117.9974</v>
      </c>
      <c r="F35" s="90">
        <v>-0.06</v>
      </c>
      <c r="G35" s="91">
        <v>-0.09</v>
      </c>
      <c r="H35" s="90">
        <v>-0.28000000000000003</v>
      </c>
      <c r="I35" s="92">
        <v>26</v>
      </c>
      <c r="J35" s="90">
        <v>0.45</v>
      </c>
      <c r="K35" s="92">
        <v>16</v>
      </c>
      <c r="L35" s="90">
        <v>1.1499999999999999</v>
      </c>
      <c r="M35" s="92">
        <v>13</v>
      </c>
      <c r="N35" s="90" t="s">
        <v>22</v>
      </c>
      <c r="O35" s="92" t="s">
        <v>23</v>
      </c>
      <c r="P35" s="90" t="s">
        <v>22</v>
      </c>
      <c r="Q35" s="92" t="s">
        <v>23</v>
      </c>
      <c r="R35" s="93" t="s">
        <v>22</v>
      </c>
      <c r="S35" s="94" t="s">
        <v>23</v>
      </c>
      <c r="T35" s="90" t="s">
        <v>22</v>
      </c>
      <c r="U35" s="92" t="s">
        <v>23</v>
      </c>
      <c r="V35" s="95">
        <v>232</v>
      </c>
      <c r="W35" s="96">
        <v>6417</v>
      </c>
      <c r="X35" s="97">
        <v>14878</v>
      </c>
      <c r="Y35" s="98">
        <v>2821</v>
      </c>
      <c r="Z35" s="99">
        <v>6028</v>
      </c>
      <c r="AA35" s="100">
        <v>3596</v>
      </c>
      <c r="AB35" s="101">
        <v>8850</v>
      </c>
      <c r="AC35" s="96">
        <v>57598</v>
      </c>
      <c r="AD35" s="102">
        <v>6.59</v>
      </c>
      <c r="AE35" s="91">
        <v>18.04</v>
      </c>
      <c r="AF35" s="103" t="s">
        <v>121</v>
      </c>
      <c r="AG35" s="185"/>
      <c r="AH35" s="21" t="s">
        <v>122</v>
      </c>
      <c r="AI35" s="183">
        <v>8010022</v>
      </c>
      <c r="AJ35" s="184">
        <v>7010012</v>
      </c>
      <c r="AK35" s="88" t="s">
        <v>3</v>
      </c>
    </row>
    <row r="36" spans="1:37" x14ac:dyDescent="0.2">
      <c r="A36" s="9">
        <v>33</v>
      </c>
      <c r="B36" s="9" t="s">
        <v>135</v>
      </c>
      <c r="C36" s="9">
        <v>4698</v>
      </c>
      <c r="D36" s="104" t="s">
        <v>136</v>
      </c>
      <c r="E36" s="89">
        <v>99.114000000000004</v>
      </c>
      <c r="F36" s="90">
        <v>-7.0000000000000007E-2</v>
      </c>
      <c r="G36" s="91">
        <v>-0.09</v>
      </c>
      <c r="H36" s="90">
        <v>-0.57999999999999996</v>
      </c>
      <c r="I36" s="92">
        <v>40</v>
      </c>
      <c r="J36" s="90" t="s">
        <v>22</v>
      </c>
      <c r="K36" s="92" t="s">
        <v>23</v>
      </c>
      <c r="L36" s="90" t="s">
        <v>22</v>
      </c>
      <c r="M36" s="92" t="s">
        <v>23</v>
      </c>
      <c r="N36" s="90" t="s">
        <v>22</v>
      </c>
      <c r="O36" s="92" t="s">
        <v>23</v>
      </c>
      <c r="P36" s="90" t="s">
        <v>22</v>
      </c>
      <c r="Q36" s="92" t="s">
        <v>23</v>
      </c>
      <c r="R36" s="93" t="s">
        <v>22</v>
      </c>
      <c r="S36" s="94" t="s">
        <v>23</v>
      </c>
      <c r="T36" s="90" t="s">
        <v>22</v>
      </c>
      <c r="U36" s="92" t="s">
        <v>23</v>
      </c>
      <c r="V36" s="95">
        <v>268</v>
      </c>
      <c r="W36" s="96">
        <v>53</v>
      </c>
      <c r="X36" s="97">
        <v>78</v>
      </c>
      <c r="Y36" s="98">
        <v>63</v>
      </c>
      <c r="Z36" s="99">
        <v>129</v>
      </c>
      <c r="AA36" s="100">
        <v>-10</v>
      </c>
      <c r="AB36" s="101">
        <v>-51</v>
      </c>
      <c r="AC36" s="96">
        <v>2998</v>
      </c>
      <c r="AD36" s="102">
        <v>-0.41</v>
      </c>
      <c r="AE36" s="91">
        <v>-1.78</v>
      </c>
      <c r="AF36" s="103" t="s">
        <v>121</v>
      </c>
      <c r="AG36" s="185"/>
      <c r="AH36" s="21" t="s">
        <v>122</v>
      </c>
      <c r="AI36" s="183">
        <v>8010022</v>
      </c>
      <c r="AJ36" s="184">
        <v>7010012</v>
      </c>
      <c r="AK36" s="88" t="s">
        <v>3</v>
      </c>
    </row>
    <row r="37" spans="1:37" x14ac:dyDescent="0.2">
      <c r="A37" s="9">
        <v>34</v>
      </c>
      <c r="B37" s="9" t="s">
        <v>137</v>
      </c>
      <c r="C37" s="9">
        <v>3603</v>
      </c>
      <c r="D37" s="104" t="s">
        <v>138</v>
      </c>
      <c r="E37" s="89">
        <v>1464.5431000000001</v>
      </c>
      <c r="F37" s="90">
        <v>-7.0000000000000007E-2</v>
      </c>
      <c r="G37" s="91">
        <v>-0.1</v>
      </c>
      <c r="H37" s="90">
        <v>-0.33</v>
      </c>
      <c r="I37" s="92">
        <v>29</v>
      </c>
      <c r="J37" s="90">
        <v>0.01</v>
      </c>
      <c r="K37" s="92">
        <v>31</v>
      </c>
      <c r="L37" s="90">
        <v>0.74</v>
      </c>
      <c r="M37" s="92">
        <v>19</v>
      </c>
      <c r="N37" s="90">
        <v>1.1499999999999999</v>
      </c>
      <c r="O37" s="92">
        <v>17</v>
      </c>
      <c r="P37" s="90">
        <v>1.36</v>
      </c>
      <c r="Q37" s="92">
        <v>8</v>
      </c>
      <c r="R37" s="93">
        <v>1.89</v>
      </c>
      <c r="S37" s="94">
        <v>4</v>
      </c>
      <c r="T37" s="90">
        <v>3.36</v>
      </c>
      <c r="U37" s="92">
        <v>1</v>
      </c>
      <c r="V37" s="95">
        <v>5065</v>
      </c>
      <c r="W37" s="96">
        <v>25307</v>
      </c>
      <c r="X37" s="97">
        <v>42448</v>
      </c>
      <c r="Y37" s="98">
        <v>9764</v>
      </c>
      <c r="Z37" s="99">
        <v>16740</v>
      </c>
      <c r="AA37" s="100">
        <v>15543</v>
      </c>
      <c r="AB37" s="101">
        <v>25708</v>
      </c>
      <c r="AC37" s="96">
        <v>137594</v>
      </c>
      <c r="AD37" s="102">
        <v>12.65</v>
      </c>
      <c r="AE37" s="91">
        <v>22.84</v>
      </c>
      <c r="AF37" s="103" t="s">
        <v>115</v>
      </c>
      <c r="AG37" s="185"/>
      <c r="AH37" s="22" t="s">
        <v>139</v>
      </c>
      <c r="AI37" s="183">
        <v>8010012</v>
      </c>
      <c r="AJ37" s="184">
        <v>7010014</v>
      </c>
      <c r="AK37" s="88" t="s">
        <v>3</v>
      </c>
    </row>
    <row r="38" spans="1:37" x14ac:dyDescent="0.2">
      <c r="A38" s="9">
        <v>35</v>
      </c>
      <c r="B38" s="9" t="s">
        <v>140</v>
      </c>
      <c r="C38" s="9">
        <v>2968</v>
      </c>
      <c r="D38" s="104" t="s">
        <v>141</v>
      </c>
      <c r="E38" s="89">
        <v>117.76609999999999</v>
      </c>
      <c r="F38" s="90">
        <v>-0.06</v>
      </c>
      <c r="G38" s="91">
        <v>-0.11</v>
      </c>
      <c r="H38" s="90">
        <v>-0.52</v>
      </c>
      <c r="I38" s="92">
        <v>36</v>
      </c>
      <c r="J38" s="90">
        <v>-7.0000000000000007E-2</v>
      </c>
      <c r="K38" s="92">
        <v>33</v>
      </c>
      <c r="L38" s="90">
        <v>0.69</v>
      </c>
      <c r="M38" s="92">
        <v>21</v>
      </c>
      <c r="N38" s="90">
        <v>1.2</v>
      </c>
      <c r="O38" s="92">
        <v>16</v>
      </c>
      <c r="P38" s="90" t="s">
        <v>22</v>
      </c>
      <c r="Q38" s="92" t="s">
        <v>23</v>
      </c>
      <c r="R38" s="93" t="s">
        <v>22</v>
      </c>
      <c r="S38" s="94" t="s">
        <v>23</v>
      </c>
      <c r="T38" s="90" t="s">
        <v>22</v>
      </c>
      <c r="U38" s="92" t="s">
        <v>23</v>
      </c>
      <c r="V38" s="95">
        <v>4565</v>
      </c>
      <c r="W38" s="96">
        <v>10204</v>
      </c>
      <c r="X38" s="97">
        <v>18120</v>
      </c>
      <c r="Y38" s="98">
        <v>5622</v>
      </c>
      <c r="Z38" s="99">
        <v>10241</v>
      </c>
      <c r="AA38" s="100">
        <v>4582</v>
      </c>
      <c r="AB38" s="101">
        <v>7879</v>
      </c>
      <c r="AC38" s="96">
        <v>68944</v>
      </c>
      <c r="AD38" s="102">
        <v>7.05</v>
      </c>
      <c r="AE38" s="91">
        <v>12.77</v>
      </c>
      <c r="AF38" s="103" t="s">
        <v>104</v>
      </c>
      <c r="AG38" s="185"/>
      <c r="AH38" s="21" t="s">
        <v>36</v>
      </c>
      <c r="AI38" s="183">
        <v>8020081</v>
      </c>
      <c r="AJ38" s="184">
        <v>7010085</v>
      </c>
      <c r="AK38" s="88" t="s">
        <v>3</v>
      </c>
    </row>
    <row r="39" spans="1:37" x14ac:dyDescent="0.2">
      <c r="A39" s="9">
        <v>36</v>
      </c>
      <c r="B39" s="9" t="s">
        <v>142</v>
      </c>
      <c r="C39" s="9">
        <v>3642</v>
      </c>
      <c r="D39" s="104" t="s">
        <v>143</v>
      </c>
      <c r="E39" s="89">
        <v>1208.0177000000001</v>
      </c>
      <c r="F39" s="90">
        <v>-0.08</v>
      </c>
      <c r="G39" s="91">
        <v>-0.11</v>
      </c>
      <c r="H39" s="90">
        <v>-0.56000000000000005</v>
      </c>
      <c r="I39" s="92">
        <v>39</v>
      </c>
      <c r="J39" s="90">
        <v>-0.08</v>
      </c>
      <c r="K39" s="92">
        <v>34</v>
      </c>
      <c r="L39" s="90">
        <v>0.79</v>
      </c>
      <c r="M39" s="92">
        <v>17</v>
      </c>
      <c r="N39" s="90">
        <v>1.57</v>
      </c>
      <c r="O39" s="92">
        <v>10</v>
      </c>
      <c r="P39" s="90">
        <v>1.69</v>
      </c>
      <c r="Q39" s="92">
        <v>4</v>
      </c>
      <c r="R39" s="93">
        <v>2.13</v>
      </c>
      <c r="S39" s="94">
        <v>2</v>
      </c>
      <c r="T39" s="90" t="s">
        <v>22</v>
      </c>
      <c r="U39" s="92" t="s">
        <v>23</v>
      </c>
      <c r="V39" s="95">
        <v>3012</v>
      </c>
      <c r="W39" s="96">
        <v>691</v>
      </c>
      <c r="X39" s="97">
        <v>1230</v>
      </c>
      <c r="Y39" s="98">
        <v>1202</v>
      </c>
      <c r="Z39" s="99">
        <v>2074</v>
      </c>
      <c r="AA39" s="100">
        <v>-511</v>
      </c>
      <c r="AB39" s="101">
        <v>-844</v>
      </c>
      <c r="AC39" s="96">
        <v>52721</v>
      </c>
      <c r="AD39" s="102">
        <v>-1.04</v>
      </c>
      <c r="AE39" s="91">
        <v>-1.68</v>
      </c>
      <c r="AF39" s="103" t="s">
        <v>107</v>
      </c>
      <c r="AG39" s="185"/>
      <c r="AH39" s="21" t="s">
        <v>37</v>
      </c>
      <c r="AI39" s="183">
        <v>8020092</v>
      </c>
      <c r="AJ39" s="184">
        <v>7010154</v>
      </c>
      <c r="AK39" s="88" t="s">
        <v>3</v>
      </c>
    </row>
    <row r="40" spans="1:37" x14ac:dyDescent="0.2">
      <c r="A40" s="9">
        <v>37</v>
      </c>
      <c r="B40" s="9" t="s">
        <v>144</v>
      </c>
      <c r="C40" s="9">
        <v>3999</v>
      </c>
      <c r="D40" s="104" t="s">
        <v>145</v>
      </c>
      <c r="E40" s="89">
        <v>10.8634</v>
      </c>
      <c r="F40" s="90">
        <v>-0.05</v>
      </c>
      <c r="G40" s="91">
        <v>-0.11</v>
      </c>
      <c r="H40" s="90">
        <v>-0.36</v>
      </c>
      <c r="I40" s="92">
        <v>31</v>
      </c>
      <c r="J40" s="90">
        <v>0.12</v>
      </c>
      <c r="K40" s="92">
        <v>27</v>
      </c>
      <c r="L40" s="90">
        <v>0.68</v>
      </c>
      <c r="M40" s="92">
        <v>22</v>
      </c>
      <c r="N40" s="90" t="s">
        <v>22</v>
      </c>
      <c r="O40" s="92" t="s">
        <v>23</v>
      </c>
      <c r="P40" s="90" t="s">
        <v>22</v>
      </c>
      <c r="Q40" s="92" t="s">
        <v>23</v>
      </c>
      <c r="R40" s="93" t="s">
        <v>22</v>
      </c>
      <c r="S40" s="94" t="s">
        <v>23</v>
      </c>
      <c r="T40" s="90" t="s">
        <v>22</v>
      </c>
      <c r="U40" s="92" t="s">
        <v>23</v>
      </c>
      <c r="V40" s="95">
        <v>140</v>
      </c>
      <c r="W40" s="96">
        <v>544</v>
      </c>
      <c r="X40" s="97">
        <v>1047</v>
      </c>
      <c r="Y40" s="98">
        <v>194</v>
      </c>
      <c r="Z40" s="99">
        <v>477</v>
      </c>
      <c r="AA40" s="100">
        <v>350</v>
      </c>
      <c r="AB40" s="101">
        <v>570</v>
      </c>
      <c r="AC40" s="96">
        <v>5510</v>
      </c>
      <c r="AD40" s="102">
        <v>6.74</v>
      </c>
      <c r="AE40" s="91">
        <v>11.43</v>
      </c>
      <c r="AF40" s="103" t="s">
        <v>115</v>
      </c>
      <c r="AG40" s="185"/>
      <c r="AH40" s="21" t="s">
        <v>139</v>
      </c>
      <c r="AI40" s="183">
        <v>8010012</v>
      </c>
      <c r="AJ40" s="184">
        <v>7010014</v>
      </c>
      <c r="AK40" s="88" t="s">
        <v>3</v>
      </c>
    </row>
    <row r="41" spans="1:37" x14ac:dyDescent="0.2">
      <c r="A41" s="9">
        <v>38</v>
      </c>
      <c r="B41" s="9" t="s">
        <v>146</v>
      </c>
      <c r="C41" s="9">
        <v>337</v>
      </c>
      <c r="D41" s="104" t="s">
        <v>147</v>
      </c>
      <c r="E41" s="89">
        <v>1184.7678000000001</v>
      </c>
      <c r="F41" s="90">
        <v>-0.05</v>
      </c>
      <c r="G41" s="91">
        <v>-0.13</v>
      </c>
      <c r="H41" s="90">
        <v>-0.44</v>
      </c>
      <c r="I41" s="92">
        <v>34</v>
      </c>
      <c r="J41" s="90">
        <v>0.24</v>
      </c>
      <c r="K41" s="92">
        <v>21</v>
      </c>
      <c r="L41" s="90">
        <v>1.1200000000000001</v>
      </c>
      <c r="M41" s="92">
        <v>14</v>
      </c>
      <c r="N41" s="90">
        <v>0.88</v>
      </c>
      <c r="O41" s="92">
        <v>19</v>
      </c>
      <c r="P41" s="90">
        <v>1.0900000000000001</v>
      </c>
      <c r="Q41" s="92">
        <v>11</v>
      </c>
      <c r="R41" s="93">
        <v>1.73</v>
      </c>
      <c r="S41" s="94">
        <v>5</v>
      </c>
      <c r="T41" s="90" t="s">
        <v>22</v>
      </c>
      <c r="U41" s="92" t="s">
        <v>23</v>
      </c>
      <c r="V41" s="95">
        <v>575</v>
      </c>
      <c r="W41" s="96"/>
      <c r="X41" s="97"/>
      <c r="Y41" s="98">
        <v>367</v>
      </c>
      <c r="Z41" s="99">
        <v>828</v>
      </c>
      <c r="AA41" s="100">
        <v>-367</v>
      </c>
      <c r="AB41" s="101">
        <v>-828</v>
      </c>
      <c r="AC41" s="96">
        <v>9356</v>
      </c>
      <c r="AD41" s="102">
        <v>-3.83</v>
      </c>
      <c r="AE41" s="91">
        <v>-8.25</v>
      </c>
      <c r="AF41" s="103" t="s">
        <v>121</v>
      </c>
      <c r="AG41" s="185"/>
      <c r="AH41" s="21" t="s">
        <v>122</v>
      </c>
      <c r="AI41" s="183">
        <v>8010022</v>
      </c>
      <c r="AJ41" s="184">
        <v>7010012</v>
      </c>
      <c r="AK41" s="88" t="s">
        <v>3</v>
      </c>
    </row>
    <row r="42" spans="1:37" x14ac:dyDescent="0.2">
      <c r="A42" s="9">
        <v>39</v>
      </c>
      <c r="B42" s="9" t="s">
        <v>148</v>
      </c>
      <c r="C42" s="9">
        <v>4105</v>
      </c>
      <c r="D42" s="104" t="s">
        <v>149</v>
      </c>
      <c r="E42" s="89">
        <v>10.243</v>
      </c>
      <c r="F42" s="90">
        <v>-7.0000000000000007E-2</v>
      </c>
      <c r="G42" s="91">
        <v>-0.13</v>
      </c>
      <c r="H42" s="90">
        <v>-0.54</v>
      </c>
      <c r="I42" s="92">
        <v>38</v>
      </c>
      <c r="J42" s="90">
        <v>-0.19</v>
      </c>
      <c r="K42" s="92">
        <v>37</v>
      </c>
      <c r="L42" s="90">
        <v>0.34</v>
      </c>
      <c r="M42" s="92">
        <v>28</v>
      </c>
      <c r="N42" s="90" t="s">
        <v>22</v>
      </c>
      <c r="O42" s="92" t="s">
        <v>23</v>
      </c>
      <c r="P42" s="90" t="s">
        <v>22</v>
      </c>
      <c r="Q42" s="92" t="s">
        <v>23</v>
      </c>
      <c r="R42" s="93" t="s">
        <v>22</v>
      </c>
      <c r="S42" s="94" t="s">
        <v>23</v>
      </c>
      <c r="T42" s="90" t="s">
        <v>22</v>
      </c>
      <c r="U42" s="92" t="s">
        <v>23</v>
      </c>
      <c r="V42" s="95">
        <v>2377</v>
      </c>
      <c r="W42" s="96">
        <v>35041</v>
      </c>
      <c r="X42" s="97">
        <v>59217</v>
      </c>
      <c r="Y42" s="98">
        <v>15115</v>
      </c>
      <c r="Z42" s="99">
        <v>23363</v>
      </c>
      <c r="AA42" s="100">
        <v>19926</v>
      </c>
      <c r="AB42" s="101">
        <v>35854</v>
      </c>
      <c r="AC42" s="96">
        <v>122039</v>
      </c>
      <c r="AD42" s="102">
        <v>19.420000000000002</v>
      </c>
      <c r="AE42" s="91">
        <v>41.39</v>
      </c>
      <c r="AF42" s="103" t="s">
        <v>115</v>
      </c>
      <c r="AG42" s="185"/>
      <c r="AH42" s="22" t="s">
        <v>139</v>
      </c>
      <c r="AI42" s="183">
        <v>8010012</v>
      </c>
      <c r="AJ42" s="184">
        <v>7010014</v>
      </c>
      <c r="AK42" s="88" t="s">
        <v>3</v>
      </c>
    </row>
    <row r="43" spans="1:37" ht="13.5" thickBot="1" x14ac:dyDescent="0.25">
      <c r="A43" s="121">
        <v>40</v>
      </c>
      <c r="B43" s="121" t="s">
        <v>150</v>
      </c>
      <c r="C43" s="121">
        <v>7792</v>
      </c>
      <c r="D43" s="122" t="s">
        <v>151</v>
      </c>
      <c r="E43" s="123">
        <v>116.07850000000001</v>
      </c>
      <c r="F43" s="124">
        <v>-0.08</v>
      </c>
      <c r="G43" s="125">
        <v>-0.13</v>
      </c>
      <c r="H43" s="124">
        <v>-0.53</v>
      </c>
      <c r="I43" s="126">
        <v>37</v>
      </c>
      <c r="J43" s="124">
        <v>0.2</v>
      </c>
      <c r="K43" s="126">
        <v>23</v>
      </c>
      <c r="L43" s="124">
        <v>0.89</v>
      </c>
      <c r="M43" s="126">
        <v>15</v>
      </c>
      <c r="N43" s="124" t="s">
        <v>22</v>
      </c>
      <c r="O43" s="126" t="s">
        <v>23</v>
      </c>
      <c r="P43" s="124" t="s">
        <v>22</v>
      </c>
      <c r="Q43" s="126" t="s">
        <v>23</v>
      </c>
      <c r="R43" s="127" t="s">
        <v>22</v>
      </c>
      <c r="S43" s="128" t="s">
        <v>23</v>
      </c>
      <c r="T43" s="124" t="s">
        <v>22</v>
      </c>
      <c r="U43" s="126" t="s">
        <v>23</v>
      </c>
      <c r="V43" s="129">
        <v>2686</v>
      </c>
      <c r="W43" s="130">
        <v>440</v>
      </c>
      <c r="X43" s="131">
        <v>757</v>
      </c>
      <c r="Y43" s="132">
        <v>3230</v>
      </c>
      <c r="Z43" s="133">
        <v>4907</v>
      </c>
      <c r="AA43" s="134">
        <v>-2790</v>
      </c>
      <c r="AB43" s="135">
        <v>-4150</v>
      </c>
      <c r="AC43" s="130">
        <v>69816</v>
      </c>
      <c r="AD43" s="136">
        <v>-3.92</v>
      </c>
      <c r="AE43" s="125">
        <v>-5.73</v>
      </c>
      <c r="AF43" s="137" t="s">
        <v>121</v>
      </c>
      <c r="AG43" s="185"/>
      <c r="AH43" s="21" t="s">
        <v>122</v>
      </c>
      <c r="AI43" s="183">
        <v>8010022</v>
      </c>
      <c r="AJ43" s="184">
        <v>7010012</v>
      </c>
      <c r="AK43" s="88" t="s">
        <v>3</v>
      </c>
    </row>
    <row r="44" spans="1:37" ht="13.5" thickBot="1" x14ac:dyDescent="0.25">
      <c r="A44" s="9">
        <v>41</v>
      </c>
      <c r="B44" s="9" t="s">
        <v>152</v>
      </c>
      <c r="C44" s="9">
        <v>6792</v>
      </c>
      <c r="D44" s="105" t="s">
        <v>153</v>
      </c>
      <c r="E44" s="106">
        <v>113.79649999999999</v>
      </c>
      <c r="F44" s="107">
        <v>-0.11</v>
      </c>
      <c r="G44" s="108">
        <v>-0.18</v>
      </c>
      <c r="H44" s="107">
        <v>-0.83</v>
      </c>
      <c r="I44" s="109">
        <v>41</v>
      </c>
      <c r="J44" s="107">
        <v>-0.1</v>
      </c>
      <c r="K44" s="109">
        <v>35</v>
      </c>
      <c r="L44" s="107">
        <v>0.59</v>
      </c>
      <c r="M44" s="109">
        <v>24</v>
      </c>
      <c r="N44" s="107" t="s">
        <v>22</v>
      </c>
      <c r="O44" s="109" t="s">
        <v>23</v>
      </c>
      <c r="P44" s="107" t="s">
        <v>22</v>
      </c>
      <c r="Q44" s="109" t="s">
        <v>23</v>
      </c>
      <c r="R44" s="110" t="s">
        <v>22</v>
      </c>
      <c r="S44" s="111" t="s">
        <v>23</v>
      </c>
      <c r="T44" s="107" t="s">
        <v>22</v>
      </c>
      <c r="U44" s="109" t="s">
        <v>23</v>
      </c>
      <c r="V44" s="112">
        <v>22455</v>
      </c>
      <c r="W44" s="113">
        <v>505</v>
      </c>
      <c r="X44" s="114">
        <v>1458</v>
      </c>
      <c r="Y44" s="115">
        <v>4383</v>
      </c>
      <c r="Z44" s="116">
        <v>9426</v>
      </c>
      <c r="AA44" s="117">
        <v>-3878</v>
      </c>
      <c r="AB44" s="118">
        <v>-7968</v>
      </c>
      <c r="AC44" s="113">
        <v>236689</v>
      </c>
      <c r="AD44" s="119">
        <v>-1.72</v>
      </c>
      <c r="AE44" s="108">
        <v>-3.43</v>
      </c>
      <c r="AF44" s="120" t="s">
        <v>121</v>
      </c>
      <c r="AG44" s="185"/>
      <c r="AH44" s="193" t="s">
        <v>122</v>
      </c>
      <c r="AI44" s="179">
        <v>8010022</v>
      </c>
      <c r="AJ44" s="174">
        <v>7010012</v>
      </c>
      <c r="AK44" s="88" t="s">
        <v>3</v>
      </c>
    </row>
    <row r="45" spans="1:37" x14ac:dyDescent="0.2">
      <c r="C45" t="s">
        <v>22</v>
      </c>
      <c r="D45" s="2" t="s">
        <v>154</v>
      </c>
      <c r="E45" s="1" t="s">
        <v>40</v>
      </c>
      <c r="F45" s="43">
        <v>-0.02</v>
      </c>
      <c r="G45" s="44">
        <v>-0.04</v>
      </c>
      <c r="H45" s="43">
        <v>-0.17</v>
      </c>
      <c r="I45" s="45">
        <v>41</v>
      </c>
      <c r="J45" s="43">
        <v>0.35</v>
      </c>
      <c r="K45" s="46">
        <v>39</v>
      </c>
      <c r="L45" s="43">
        <v>0.92</v>
      </c>
      <c r="M45" s="46">
        <v>33</v>
      </c>
      <c r="N45" s="43">
        <v>1.46</v>
      </c>
      <c r="O45" s="46">
        <v>23</v>
      </c>
      <c r="P45" s="43">
        <v>1.51</v>
      </c>
      <c r="Q45" s="46">
        <v>13</v>
      </c>
      <c r="R45" s="47">
        <v>1.89</v>
      </c>
      <c r="S45" s="48">
        <v>9</v>
      </c>
      <c r="T45" s="43">
        <v>3.25</v>
      </c>
      <c r="U45" s="46">
        <v>3</v>
      </c>
      <c r="V45" s="49">
        <v>287051</v>
      </c>
      <c r="W45" s="50">
        <v>1275830</v>
      </c>
      <c r="X45" s="51">
        <v>2144262</v>
      </c>
      <c r="Y45" s="52">
        <v>698185</v>
      </c>
      <c r="Z45" s="53">
        <v>1322653</v>
      </c>
      <c r="AA45" s="54">
        <v>577645</v>
      </c>
      <c r="AB45" s="45">
        <v>821609</v>
      </c>
      <c r="AC45" s="49">
        <v>8922452</v>
      </c>
      <c r="AD45" s="55"/>
      <c r="AE45" s="55"/>
      <c r="AF45" s="2"/>
      <c r="AG45" s="188"/>
      <c r="AH45" s="2"/>
      <c r="AI45" s="179" t="s">
        <v>41</v>
      </c>
      <c r="AJ45" s="174" t="s">
        <v>41</v>
      </c>
      <c r="AK45" s="88" t="s">
        <v>3</v>
      </c>
    </row>
    <row r="46" spans="1:37" ht="13.5" thickBot="1" x14ac:dyDescent="0.25">
      <c r="A46" t="s">
        <v>0</v>
      </c>
      <c r="B46" t="s">
        <v>42</v>
      </c>
      <c r="C46" t="s">
        <v>22</v>
      </c>
      <c r="D46" s="2" t="s">
        <v>155</v>
      </c>
      <c r="E46" s="1" t="s">
        <v>40</v>
      </c>
      <c r="F46" s="56">
        <v>-0.02</v>
      </c>
      <c r="G46" s="57">
        <v>-0.02</v>
      </c>
      <c r="H46" s="56">
        <v>-0.05</v>
      </c>
      <c r="I46" s="58" t="s">
        <v>23</v>
      </c>
      <c r="J46" s="56">
        <v>0.51</v>
      </c>
      <c r="K46" s="59" t="s">
        <v>23</v>
      </c>
      <c r="L46" s="56">
        <v>1.1000000000000001</v>
      </c>
      <c r="M46" s="59" t="s">
        <v>23</v>
      </c>
      <c r="N46" s="56">
        <v>1.43</v>
      </c>
      <c r="O46" s="59" t="s">
        <v>23</v>
      </c>
      <c r="P46" s="56">
        <v>1.58</v>
      </c>
      <c r="Q46" s="58" t="s">
        <v>23</v>
      </c>
      <c r="R46" s="60">
        <v>2.09</v>
      </c>
      <c r="S46" s="61" t="s">
        <v>23</v>
      </c>
      <c r="T46" s="56">
        <v>3.54</v>
      </c>
      <c r="U46" s="58"/>
      <c r="V46" s="62"/>
      <c r="W46" s="63"/>
      <c r="X46" s="64"/>
      <c r="Y46" s="65"/>
      <c r="Z46" s="66"/>
      <c r="AA46" s="67"/>
      <c r="AB46" s="58"/>
      <c r="AC46" s="62"/>
      <c r="AD46" s="2"/>
      <c r="AE46" s="2"/>
      <c r="AF46" s="2"/>
      <c r="AG46" s="188"/>
      <c r="AH46" s="2"/>
      <c r="AI46" s="179" t="s">
        <v>41</v>
      </c>
      <c r="AJ46" s="174" t="s">
        <v>41</v>
      </c>
      <c r="AK46" s="88" t="s">
        <v>3</v>
      </c>
    </row>
    <row r="47" spans="1:37" s="8" customFormat="1" x14ac:dyDescent="0.2">
      <c r="A47" s="13" t="s">
        <v>3</v>
      </c>
      <c r="B47" s="13"/>
      <c r="C47" s="13"/>
      <c r="D47" s="3"/>
      <c r="E47" s="4"/>
      <c r="F47" s="5"/>
      <c r="G47" s="5"/>
      <c r="H47" s="6"/>
      <c r="I47" s="7"/>
      <c r="J47" s="6"/>
      <c r="K47" s="7"/>
      <c r="L47" s="6"/>
      <c r="M47" s="7"/>
      <c r="N47" s="6"/>
      <c r="O47" s="7"/>
      <c r="P47" s="6"/>
      <c r="Q47" s="7"/>
      <c r="R47" s="6"/>
      <c r="S47" s="7"/>
      <c r="T47" s="6"/>
      <c r="U47" s="7"/>
      <c r="V47" s="7"/>
      <c r="W47" s="7"/>
      <c r="X47" s="7"/>
      <c r="Y47" s="7"/>
      <c r="Z47" s="7"/>
      <c r="AA47" s="7"/>
      <c r="AB47" s="7"/>
      <c r="AC47" s="7"/>
      <c r="AD47" s="3"/>
      <c r="AE47" s="3"/>
      <c r="AF47" s="3"/>
      <c r="AG47" s="188"/>
      <c r="AH47" s="3"/>
      <c r="AI47" s="180"/>
      <c r="AJ47" s="175"/>
      <c r="AK47" s="88" t="s">
        <v>3</v>
      </c>
    </row>
    <row r="48" spans="1:37" ht="18.75" x14ac:dyDescent="0.3">
      <c r="D48" s="68" t="s">
        <v>8</v>
      </c>
      <c r="E48" s="69"/>
      <c r="F48" s="70"/>
      <c r="G48" s="70"/>
      <c r="H48" s="70"/>
      <c r="I48" s="71"/>
      <c r="J48" s="70"/>
      <c r="K48" s="71"/>
      <c r="L48" s="70"/>
      <c r="M48" s="71"/>
      <c r="N48" s="70"/>
      <c r="O48" s="71"/>
      <c r="P48" s="70"/>
      <c r="Q48" s="71"/>
      <c r="R48" s="70"/>
      <c r="S48" s="71"/>
      <c r="T48" s="70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2"/>
      <c r="AG48" s="189"/>
      <c r="AH48" s="14"/>
      <c r="AI48" s="181"/>
      <c r="AJ48" s="176"/>
      <c r="AK48" s="88" t="s">
        <v>3</v>
      </c>
    </row>
    <row r="49" spans="1:37" ht="19.5" thickBot="1" x14ac:dyDescent="0.35">
      <c r="A49" s="15"/>
      <c r="B49" s="15"/>
      <c r="C49" s="15"/>
      <c r="D49" s="16"/>
      <c r="E49" s="17"/>
      <c r="F49" s="18"/>
      <c r="G49" s="18"/>
      <c r="H49" s="18"/>
      <c r="I49" s="19"/>
      <c r="J49" s="18"/>
      <c r="K49" s="19"/>
      <c r="L49" s="18"/>
      <c r="M49" s="19"/>
      <c r="N49" s="18"/>
      <c r="O49" s="19"/>
      <c r="P49" s="18"/>
      <c r="Q49" s="19"/>
      <c r="R49" s="18"/>
      <c r="S49" s="19"/>
      <c r="T49" s="18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0"/>
      <c r="AH49" s="19"/>
      <c r="AI49" s="182"/>
      <c r="AJ49" s="177"/>
      <c r="AK49" s="88" t="s">
        <v>3</v>
      </c>
    </row>
    <row r="50" spans="1:37" ht="13.5" thickBot="1" x14ac:dyDescent="0.25">
      <c r="A50" s="206">
        <v>42</v>
      </c>
      <c r="B50" s="12" t="s">
        <v>43</v>
      </c>
      <c r="C50" s="73">
        <v>4933</v>
      </c>
      <c r="D50" s="205" t="s">
        <v>44</v>
      </c>
      <c r="E50" s="157">
        <v>9.8804999999999996</v>
      </c>
      <c r="F50" s="158">
        <v>-0.02</v>
      </c>
      <c r="G50" s="159">
        <v>0</v>
      </c>
      <c r="H50" s="160" t="s">
        <v>22</v>
      </c>
      <c r="I50" s="161" t="s">
        <v>23</v>
      </c>
      <c r="J50" s="160" t="s">
        <v>22</v>
      </c>
      <c r="K50" s="161" t="s">
        <v>23</v>
      </c>
      <c r="L50" s="160" t="s">
        <v>22</v>
      </c>
      <c r="M50" s="161" t="s">
        <v>23</v>
      </c>
      <c r="N50" s="160" t="s">
        <v>22</v>
      </c>
      <c r="O50" s="161" t="s">
        <v>23</v>
      </c>
      <c r="P50" s="160" t="s">
        <v>22</v>
      </c>
      <c r="Q50" s="161" t="s">
        <v>23</v>
      </c>
      <c r="R50" s="162" t="s">
        <v>22</v>
      </c>
      <c r="S50" s="163" t="s">
        <v>23</v>
      </c>
      <c r="T50" s="160" t="s">
        <v>22</v>
      </c>
      <c r="U50" s="164" t="s">
        <v>23</v>
      </c>
      <c r="V50" s="165">
        <v>14</v>
      </c>
      <c r="W50" s="166">
        <v>10094</v>
      </c>
      <c r="X50" s="167">
        <v>11276</v>
      </c>
      <c r="Y50" s="168">
        <v>8356</v>
      </c>
      <c r="Z50" s="169">
        <v>8369</v>
      </c>
      <c r="AA50" s="166">
        <v>1738</v>
      </c>
      <c r="AB50" s="169">
        <v>2907</v>
      </c>
      <c r="AC50" s="166">
        <v>3202</v>
      </c>
      <c r="AD50" s="170">
        <v>118.48</v>
      </c>
      <c r="AE50" s="171"/>
      <c r="AF50" s="172" t="s">
        <v>45</v>
      </c>
      <c r="AG50" s="185"/>
      <c r="AH50" s="22" t="s">
        <v>156</v>
      </c>
      <c r="AI50" s="183">
        <v>8010013</v>
      </c>
      <c r="AJ50" s="184">
        <v>7010190</v>
      </c>
      <c r="AK50" s="88" t="s">
        <v>3</v>
      </c>
    </row>
    <row r="51" spans="1:37" x14ac:dyDescent="0.2">
      <c r="A51" t="s">
        <v>0</v>
      </c>
      <c r="B51" t="s">
        <v>42</v>
      </c>
      <c r="C51" t="s">
        <v>22</v>
      </c>
      <c r="D51" s="74" t="s">
        <v>46</v>
      </c>
      <c r="E51" s="15" t="s">
        <v>40</v>
      </c>
      <c r="F51" s="20" t="s">
        <v>22</v>
      </c>
      <c r="G51" s="20" t="s">
        <v>22</v>
      </c>
      <c r="H51" s="20" t="s">
        <v>22</v>
      </c>
      <c r="I51" s="15" t="s">
        <v>23</v>
      </c>
      <c r="J51" s="20" t="s">
        <v>22</v>
      </c>
      <c r="K51" s="15" t="s">
        <v>23</v>
      </c>
      <c r="L51" s="20" t="s">
        <v>22</v>
      </c>
      <c r="M51" s="15" t="s">
        <v>23</v>
      </c>
      <c r="N51" s="20" t="s">
        <v>22</v>
      </c>
      <c r="O51" s="15" t="s">
        <v>23</v>
      </c>
      <c r="P51" s="20" t="s">
        <v>22</v>
      </c>
      <c r="Q51" s="15" t="s">
        <v>23</v>
      </c>
      <c r="R51" s="20" t="s">
        <v>22</v>
      </c>
      <c r="S51" s="15" t="s">
        <v>23</v>
      </c>
      <c r="T51" s="20" t="s">
        <v>22</v>
      </c>
      <c r="U51" s="15" t="s">
        <v>23</v>
      </c>
      <c r="V51" s="78">
        <v>14</v>
      </c>
      <c r="W51" s="79">
        <v>10094</v>
      </c>
      <c r="X51" s="80">
        <v>11276</v>
      </c>
      <c r="Y51" s="81">
        <v>8356</v>
      </c>
      <c r="Z51" s="82">
        <v>8369</v>
      </c>
      <c r="AA51" s="79">
        <v>1738</v>
      </c>
      <c r="AB51" s="82">
        <v>2907</v>
      </c>
      <c r="AC51" s="83">
        <v>3202</v>
      </c>
      <c r="AD51" s="84"/>
      <c r="AE51" s="85"/>
      <c r="AI51" s="2" t="s">
        <v>41</v>
      </c>
      <c r="AJ51" s="174" t="s">
        <v>41</v>
      </c>
      <c r="AK51" s="88" t="s">
        <v>3</v>
      </c>
    </row>
    <row r="52" spans="1:37" ht="13.5" thickBot="1" x14ac:dyDescent="0.25">
      <c r="A52" t="s">
        <v>0</v>
      </c>
      <c r="B52" t="s">
        <v>42</v>
      </c>
      <c r="C52" t="s">
        <v>22</v>
      </c>
      <c r="D52" s="74" t="s">
        <v>47</v>
      </c>
      <c r="E52" s="15" t="s">
        <v>40</v>
      </c>
      <c r="F52" s="20" t="s">
        <v>22</v>
      </c>
      <c r="G52" s="20" t="s">
        <v>22</v>
      </c>
      <c r="H52" s="20" t="s">
        <v>22</v>
      </c>
      <c r="I52" s="15" t="s">
        <v>23</v>
      </c>
      <c r="J52" s="20" t="s">
        <v>22</v>
      </c>
      <c r="K52" s="15" t="s">
        <v>23</v>
      </c>
      <c r="L52" s="20" t="s">
        <v>22</v>
      </c>
      <c r="M52" s="15" t="s">
        <v>23</v>
      </c>
      <c r="N52" s="20" t="s">
        <v>22</v>
      </c>
      <c r="O52" s="15" t="s">
        <v>23</v>
      </c>
      <c r="P52" s="20" t="s">
        <v>22</v>
      </c>
      <c r="Q52" s="15" t="s">
        <v>23</v>
      </c>
      <c r="R52" s="20" t="s">
        <v>22</v>
      </c>
      <c r="S52" s="15" t="s">
        <v>23</v>
      </c>
      <c r="T52" s="20" t="s">
        <v>22</v>
      </c>
      <c r="U52" s="15" t="s">
        <v>23</v>
      </c>
      <c r="V52" s="75">
        <v>287065</v>
      </c>
      <c r="W52" s="67">
        <v>1285924</v>
      </c>
      <c r="X52" s="64">
        <v>2155538</v>
      </c>
      <c r="Y52" s="65">
        <v>706541</v>
      </c>
      <c r="Z52" s="58">
        <v>1331022</v>
      </c>
      <c r="AA52" s="67">
        <v>579383</v>
      </c>
      <c r="AB52" s="58">
        <v>824516</v>
      </c>
      <c r="AC52" s="76">
        <v>8925653</v>
      </c>
      <c r="AD52" s="77">
        <v>6.62</v>
      </c>
      <c r="AE52" s="58">
        <v>9.82</v>
      </c>
      <c r="AI52" s="2" t="s">
        <v>41</v>
      </c>
      <c r="AJ52" s="174" t="s">
        <v>41</v>
      </c>
      <c r="AK52" s="88" t="s">
        <v>3</v>
      </c>
    </row>
    <row r="53" spans="1:37" x14ac:dyDescent="0.2">
      <c r="A53" s="13" t="s">
        <v>3</v>
      </c>
      <c r="B53" s="13"/>
      <c r="C53" s="13"/>
      <c r="D53" s="13"/>
      <c r="AI53" s="2"/>
      <c r="AJ53" s="174"/>
      <c r="AK53" s="88" t="s">
        <v>3</v>
      </c>
    </row>
    <row r="54" spans="1:37" x14ac:dyDescent="0.2">
      <c r="AI54" s="2"/>
      <c r="AJ54" s="2"/>
    </row>
    <row r="55" spans="1:37" x14ac:dyDescent="0.2">
      <c r="AI55" s="2"/>
      <c r="AJ55" s="2"/>
    </row>
    <row r="56" spans="1:37" x14ac:dyDescent="0.2">
      <c r="AI56" s="2"/>
      <c r="AJ56" s="2"/>
    </row>
    <row r="57" spans="1:37" x14ac:dyDescent="0.2">
      <c r="AI57" s="2"/>
      <c r="AJ57" s="2"/>
    </row>
  </sheetData>
  <mergeCells count="12">
    <mergeCell ref="AI2:AJ2"/>
    <mergeCell ref="AD2:AE2"/>
    <mergeCell ref="AA2:AB2"/>
    <mergeCell ref="T3:U3"/>
    <mergeCell ref="F2:G2"/>
    <mergeCell ref="H3:I3"/>
    <mergeCell ref="J3:K3"/>
    <mergeCell ref="L3:M3"/>
    <mergeCell ref="W2:X2"/>
    <mergeCell ref="Y2:Z2"/>
    <mergeCell ref="N3:O3"/>
    <mergeCell ref="P3:Q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BT,Book"&amp;20inverco&amp;14   &amp;"Arial,Negrita Cursiva"&amp;10 29/02/16&amp;C&amp;9(Importe en Miles de Euros)&amp;R&amp;"Arial,Negrita"&amp;9&amp;UMonetarios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Monetarios</vt:lpstr>
      <vt:lpstr>Monetarios!Títulos_a_imprimir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2016-03-09T13:38:10Z</cp:lastPrinted>
  <dcterms:created xsi:type="dcterms:W3CDTF">2000-11-24T12:41:46Z</dcterms:created>
  <dcterms:modified xsi:type="dcterms:W3CDTF">2016-03-09T13:40:37Z</dcterms:modified>
</cp:coreProperties>
</file>